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568" activeTab="4"/>
  </bookViews>
  <sheets>
    <sheet name="Información" sheetId="10" r:id="rId1"/>
    <sheet name="Ablación-masas" sheetId="1" r:id="rId2"/>
    <sheet name="Resultados" sheetId="8" r:id="rId3"/>
    <sheet name="ProbDens" sheetId="12" r:id="rId4"/>
    <sheet name="Gráfico Y3Go" sheetId="11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08" i="8"/>
  <c r="Z108"/>
  <c r="O108"/>
  <c r="N108"/>
  <c r="AA107"/>
  <c r="Z107"/>
  <c r="O107"/>
  <c r="N107"/>
  <c r="AA106"/>
  <c r="Z106"/>
  <c r="O106"/>
  <c r="N106"/>
  <c r="AA105"/>
  <c r="Z105"/>
  <c r="O105"/>
  <c r="N105"/>
  <c r="AA104"/>
  <c r="Z104"/>
  <c r="O104"/>
  <c r="N104"/>
  <c r="AA103"/>
  <c r="Z103"/>
  <c r="O103"/>
  <c r="N103"/>
  <c r="AA102"/>
  <c r="Z102"/>
  <c r="O102"/>
  <c r="N102"/>
  <c r="AA101"/>
  <c r="Z101"/>
  <c r="O101"/>
  <c r="N101"/>
  <c r="AA100"/>
  <c r="Z100"/>
  <c r="O100"/>
  <c r="N100"/>
  <c r="AA114"/>
  <c r="Z114"/>
  <c r="O114"/>
  <c r="N114"/>
  <c r="AA99"/>
  <c r="Z99"/>
  <c r="O99"/>
  <c r="N99"/>
  <c r="AA98"/>
  <c r="Z98"/>
  <c r="O98"/>
  <c r="N98"/>
  <c r="AA97"/>
  <c r="Z97"/>
  <c r="O97"/>
  <c r="N97"/>
  <c r="AA12"/>
  <c r="Z12"/>
  <c r="O12"/>
  <c r="N12"/>
  <c r="AA96"/>
  <c r="Z96"/>
  <c r="O96"/>
  <c r="N96"/>
  <c r="AA95"/>
  <c r="Z95"/>
  <c r="O95"/>
  <c r="N95"/>
  <c r="AA94"/>
  <c r="Z94"/>
  <c r="O94"/>
  <c r="N94"/>
  <c r="AA93"/>
  <c r="Z93"/>
  <c r="O93"/>
  <c r="N93"/>
  <c r="AA92"/>
  <c r="Z92"/>
  <c r="O92"/>
  <c r="N92"/>
  <c r="AA24"/>
  <c r="Z24"/>
  <c r="O24"/>
  <c r="N24"/>
  <c r="AA91"/>
  <c r="Z91"/>
  <c r="O91"/>
  <c r="N91"/>
  <c r="AA6"/>
  <c r="Z6"/>
  <c r="O6"/>
  <c r="N6"/>
  <c r="AA90"/>
  <c r="Z90"/>
  <c r="O90"/>
  <c r="N90"/>
  <c r="AA89"/>
  <c r="Z89"/>
  <c r="O89"/>
  <c r="N89"/>
  <c r="AA88"/>
  <c r="Z88"/>
  <c r="O88"/>
  <c r="N88"/>
  <c r="AA87"/>
  <c r="Z87"/>
  <c r="O87"/>
  <c r="N87"/>
  <c r="AA26"/>
  <c r="Z26"/>
  <c r="O26"/>
  <c r="N26"/>
  <c r="AA86"/>
  <c r="Z86"/>
  <c r="O86"/>
  <c r="N86"/>
  <c r="AA85"/>
  <c r="Z85"/>
  <c r="O85"/>
  <c r="N85"/>
  <c r="AA113"/>
  <c r="Z113"/>
  <c r="O113"/>
  <c r="N113"/>
  <c r="AA10"/>
  <c r="Z10"/>
  <c r="O10"/>
  <c r="N10"/>
  <c r="AA84"/>
  <c r="Z84"/>
  <c r="O84"/>
  <c r="N84"/>
  <c r="AA83"/>
  <c r="Z83"/>
  <c r="O83"/>
  <c r="N83"/>
  <c r="AA82"/>
  <c r="Z82"/>
  <c r="O82"/>
  <c r="N82"/>
  <c r="AA81"/>
  <c r="Z81"/>
  <c r="O81"/>
  <c r="N81"/>
  <c r="AA13"/>
  <c r="Z13"/>
  <c r="O13"/>
  <c r="N13"/>
  <c r="AA80"/>
  <c r="Z80"/>
  <c r="O80"/>
  <c r="N80"/>
  <c r="AA25"/>
  <c r="Z25"/>
  <c r="O25"/>
  <c r="N25"/>
  <c r="AA22"/>
  <c r="Z22"/>
  <c r="O22"/>
  <c r="N22"/>
  <c r="AA79"/>
  <c r="Z79"/>
  <c r="O79"/>
  <c r="N79"/>
  <c r="AA78"/>
  <c r="Z78"/>
  <c r="O78"/>
  <c r="N78"/>
  <c r="AA19"/>
  <c r="Z19"/>
  <c r="O19"/>
  <c r="N19"/>
  <c r="AA77"/>
  <c r="Z77"/>
  <c r="O77"/>
  <c r="N77"/>
  <c r="AA76"/>
  <c r="Z76"/>
  <c r="O76"/>
  <c r="N76"/>
  <c r="AA75"/>
  <c r="Z75"/>
  <c r="O75"/>
  <c r="N75"/>
  <c r="AA74"/>
  <c r="Z74"/>
  <c r="O74"/>
  <c r="N74"/>
  <c r="AA73"/>
  <c r="Z73"/>
  <c r="O73"/>
  <c r="N73"/>
  <c r="AA72"/>
  <c r="Z72"/>
  <c r="O72"/>
  <c r="N72"/>
  <c r="AA71"/>
  <c r="Z71"/>
  <c r="O71"/>
  <c r="N71"/>
  <c r="AA70"/>
  <c r="Z70"/>
  <c r="O70"/>
  <c r="N70"/>
  <c r="AA69"/>
  <c r="Z69"/>
  <c r="O69"/>
  <c r="N69"/>
  <c r="AA68"/>
  <c r="Z68"/>
  <c r="O68"/>
  <c r="N68"/>
  <c r="AA8"/>
  <c r="Z8"/>
  <c r="O8"/>
  <c r="N8"/>
  <c r="AA67"/>
  <c r="Z67"/>
  <c r="O67"/>
  <c r="N67"/>
  <c r="AA66"/>
  <c r="Z66"/>
  <c r="O66"/>
  <c r="N66"/>
  <c r="AA65"/>
  <c r="Z65"/>
  <c r="O65"/>
  <c r="N65"/>
  <c r="AA29"/>
  <c r="Z29"/>
  <c r="O29"/>
  <c r="N29"/>
  <c r="AA64"/>
  <c r="Z64"/>
  <c r="O64"/>
  <c r="N64"/>
  <c r="AA112"/>
  <c r="Z112"/>
  <c r="O112"/>
  <c r="N112"/>
  <c r="AA63"/>
  <c r="Z63"/>
  <c r="O63"/>
  <c r="N63"/>
  <c r="AA62"/>
  <c r="Z62"/>
  <c r="O62"/>
  <c r="N62"/>
  <c r="AA110"/>
  <c r="Z110"/>
  <c r="O110"/>
  <c r="N110"/>
  <c r="AA61"/>
  <c r="Z61"/>
  <c r="O61"/>
  <c r="N61"/>
  <c r="AA60"/>
  <c r="Z60"/>
  <c r="O60"/>
  <c r="N60"/>
  <c r="AA59"/>
  <c r="Z59"/>
  <c r="O59"/>
  <c r="N59"/>
  <c r="AA58"/>
  <c r="Z58"/>
  <c r="O58"/>
  <c r="N58"/>
  <c r="AA57"/>
  <c r="Z57"/>
  <c r="O57"/>
  <c r="N57"/>
  <c r="AA56"/>
  <c r="Z56"/>
  <c r="O56"/>
  <c r="N56"/>
  <c r="AA21"/>
  <c r="Z21"/>
  <c r="O21"/>
  <c r="N21"/>
  <c r="AA55"/>
  <c r="Z55"/>
  <c r="O55"/>
  <c r="N55"/>
  <c r="AA54"/>
  <c r="Z54"/>
  <c r="O54"/>
  <c r="N54"/>
  <c r="AA53"/>
  <c r="Z53"/>
  <c r="O53"/>
  <c r="N53"/>
  <c r="AA52"/>
  <c r="Z52"/>
  <c r="O52"/>
  <c r="N52"/>
  <c r="AA51"/>
  <c r="Z51"/>
  <c r="O51"/>
  <c r="N51"/>
  <c r="AA109"/>
  <c r="Z109"/>
  <c r="O109"/>
  <c r="N109"/>
  <c r="AA20"/>
  <c r="Z20"/>
  <c r="O20"/>
  <c r="N20"/>
  <c r="AA27"/>
  <c r="Z27"/>
  <c r="O27"/>
  <c r="N27"/>
  <c r="AA50"/>
  <c r="Z50"/>
  <c r="O50"/>
  <c r="N50"/>
  <c r="AA49"/>
  <c r="Z49"/>
  <c r="O49"/>
  <c r="N49"/>
  <c r="AA48"/>
  <c r="Z48"/>
  <c r="O48"/>
  <c r="N48"/>
  <c r="AA47"/>
  <c r="Z47"/>
  <c r="O47"/>
  <c r="N47"/>
  <c r="AA46"/>
  <c r="Z46"/>
  <c r="O46"/>
  <c r="N46"/>
  <c r="AA45"/>
  <c r="Z45"/>
  <c r="O45"/>
  <c r="N45"/>
  <c r="AA44"/>
  <c r="Z44"/>
  <c r="O44"/>
  <c r="N44"/>
  <c r="AA43"/>
  <c r="Z43"/>
  <c r="O43"/>
  <c r="N43"/>
  <c r="AA15"/>
  <c r="Z15"/>
  <c r="O15"/>
  <c r="N15"/>
  <c r="AA14"/>
  <c r="Z14"/>
  <c r="O14"/>
  <c r="N14"/>
  <c r="AA42"/>
  <c r="Z42"/>
  <c r="O42"/>
  <c r="N42"/>
  <c r="AA41"/>
  <c r="Z41"/>
  <c r="O41"/>
  <c r="N41"/>
  <c r="AA40"/>
  <c r="Z40"/>
  <c r="O40"/>
  <c r="N40"/>
  <c r="AA39"/>
  <c r="Z39"/>
  <c r="O39"/>
  <c r="N39"/>
  <c r="AA23"/>
  <c r="Z23"/>
  <c r="O23"/>
  <c r="N23"/>
  <c r="AA38"/>
  <c r="Z38"/>
  <c r="O38"/>
  <c r="N38"/>
  <c r="AA37"/>
  <c r="Z37"/>
  <c r="O37"/>
  <c r="N37"/>
  <c r="AA28"/>
  <c r="Z28"/>
  <c r="O28"/>
  <c r="N28"/>
  <c r="AA18"/>
  <c r="Z18"/>
  <c r="O18"/>
  <c r="N18"/>
  <c r="AA36"/>
  <c r="Z36"/>
  <c r="O36"/>
  <c r="N36"/>
  <c r="AA35"/>
  <c r="Z35"/>
  <c r="O35"/>
  <c r="N35"/>
  <c r="AA111"/>
  <c r="Z111"/>
  <c r="O111"/>
  <c r="N111"/>
  <c r="AA3"/>
  <c r="Z3"/>
  <c r="O3"/>
  <c r="N3"/>
  <c r="AA4"/>
  <c r="Z4"/>
  <c r="O4"/>
  <c r="N4"/>
  <c r="AA115"/>
  <c r="Z115"/>
  <c r="O115"/>
  <c r="N115"/>
  <c r="AA5"/>
  <c r="Z5"/>
  <c r="O5"/>
  <c r="N5"/>
  <c r="AA7"/>
  <c r="Z7"/>
  <c r="O7"/>
  <c r="N7"/>
  <c r="AA9"/>
  <c r="Z9"/>
  <c r="O9"/>
  <c r="N9"/>
  <c r="AA34"/>
  <c r="Z34"/>
  <c r="O34"/>
  <c r="N34"/>
  <c r="AA33"/>
  <c r="Z33"/>
  <c r="O33"/>
  <c r="N33"/>
  <c r="AA16"/>
  <c r="Z16"/>
  <c r="O16"/>
  <c r="N16"/>
  <c r="AA17"/>
  <c r="Z17"/>
  <c r="O17"/>
  <c r="N17"/>
  <c r="AA11"/>
  <c r="Z11"/>
  <c r="O11"/>
  <c r="N11"/>
  <c r="AA32"/>
  <c r="Z32"/>
  <c r="O32"/>
  <c r="N32"/>
  <c r="AA31"/>
  <c r="Z31"/>
  <c r="O31"/>
  <c r="N31"/>
  <c r="AA30"/>
  <c r="Z30"/>
  <c r="O30"/>
  <c r="N30"/>
</calcChain>
</file>

<file path=xl/sharedStrings.xml><?xml version="1.0" encoding="utf-8"?>
<sst xmlns="http://schemas.openxmlformats.org/spreadsheetml/2006/main" count="180" uniqueCount="171">
  <si>
    <t>Condiciones de medición ICPMS</t>
  </si>
  <si>
    <t>Mass</t>
  </si>
  <si>
    <t xml:space="preserve">Dwell Times (ms) </t>
  </si>
  <si>
    <t>29Si</t>
  </si>
  <si>
    <t>91Zr</t>
  </si>
  <si>
    <t>Condiciones de Ablación</t>
  </si>
  <si>
    <t>Spot</t>
  </si>
  <si>
    <t xml:space="preserve"> 30 μm</t>
  </si>
  <si>
    <t>Frecuency</t>
  </si>
  <si>
    <t xml:space="preserve"> 9 Hz</t>
  </si>
  <si>
    <t>Fluence</t>
  </si>
  <si>
    <t>Ablation time</t>
  </si>
  <si>
    <t xml:space="preserve"> 25 s</t>
  </si>
  <si>
    <t>Caudal N2</t>
  </si>
  <si>
    <t xml:space="preserve"> 4 ml/min</t>
  </si>
  <si>
    <t>Caudal He</t>
  </si>
  <si>
    <t xml:space="preserve"> 370 ml/min</t>
  </si>
  <si>
    <t>Material de Referencia Primario</t>
  </si>
  <si>
    <t>Zr 91500</t>
  </si>
  <si>
    <t>Material Testigo</t>
  </si>
  <si>
    <t>Zr Plesovice</t>
  </si>
  <si>
    <t>Reducción de Datos</t>
  </si>
  <si>
    <t>Software Version</t>
  </si>
  <si>
    <t>LADR 1.1.07</t>
  </si>
  <si>
    <t>Reported Uncertainty Level</t>
  </si>
  <si>
    <t>Within-Run Analytical Precision</t>
  </si>
  <si>
    <t>Reported Uncertainty</t>
  </si>
  <si>
    <t>1 x Unc.(ratios) / 1 x Unc. (Comp)</t>
  </si>
  <si>
    <r>
      <t xml:space="preserve"> 2.5 J.cm</t>
    </r>
    <r>
      <rPr>
        <vertAlign val="superscript"/>
        <sz val="11"/>
        <rFont val="Calibri"/>
        <family val="2"/>
      </rPr>
      <t>-2</t>
    </r>
  </si>
  <si>
    <t>Contenidos químicos</t>
  </si>
  <si>
    <t>Relaciones radiogénicas</t>
  </si>
  <si>
    <t>Edad Isotópica (Ma)</t>
  </si>
  <si>
    <t>Edad Recomendada</t>
  </si>
  <si>
    <t>Muestra-punto</t>
  </si>
  <si>
    <t>SEQ</t>
  </si>
  <si>
    <t>Th (ppm)</t>
  </si>
  <si>
    <t>U (ppm)</t>
  </si>
  <si>
    <t>Th/U (másica)</t>
  </si>
  <si>
    <t>207Pb/ 235U</t>
  </si>
  <si>
    <t>1ѳ</t>
  </si>
  <si>
    <t>206Pb/ 238U</t>
  </si>
  <si>
    <t>207Pb/ 206Pb</t>
  </si>
  <si>
    <t>Rho XY</t>
  </si>
  <si>
    <t>Rho YZ</t>
  </si>
  <si>
    <t>Edad Preferida</t>
  </si>
  <si>
    <t>Disc. % (206/238)/(207/235)</t>
  </si>
  <si>
    <t>Datos concordantes: Concordancia = (100 ± 10) %</t>
  </si>
  <si>
    <t>206Pb</t>
  </si>
  <si>
    <t>207Pb</t>
  </si>
  <si>
    <t>208Pb</t>
  </si>
  <si>
    <t>232Th</t>
  </si>
  <si>
    <t>235U</t>
  </si>
  <si>
    <t>238U</t>
  </si>
  <si>
    <t xml:space="preserve"> </t>
  </si>
  <si>
    <t>PCálculo de edad U/Pb</t>
  </si>
  <si>
    <r>
      <t xml:space="preserve">Muestra </t>
    </r>
    <r>
      <rPr>
        <b/>
        <sz val="11"/>
        <rFont val="Calibri"/>
        <family val="2"/>
      </rPr>
      <t>311</t>
    </r>
  </si>
  <si>
    <t>Formación San Pablo</t>
  </si>
  <si>
    <t>311 - 20</t>
  </si>
  <si>
    <t>311 - 92</t>
  </si>
  <si>
    <t>311 - 22</t>
  </si>
  <si>
    <t>311 - 75</t>
  </si>
  <si>
    <t>311 - 100</t>
  </si>
  <si>
    <t>311 - 104</t>
  </si>
  <si>
    <t>311 - 78</t>
  </si>
  <si>
    <t>311 - 76</t>
  </si>
  <si>
    <t>311 - 65</t>
  </si>
  <si>
    <t>311 - 37</t>
  </si>
  <si>
    <t>311 - 74</t>
  </si>
  <si>
    <t>311 - 36</t>
  </si>
  <si>
    <t>311 - 97</t>
  </si>
  <si>
    <t>311 - 5</t>
  </si>
  <si>
    <t>311 - 68</t>
  </si>
  <si>
    <t>311 - 24</t>
  </si>
  <si>
    <t>311 - 87</t>
  </si>
  <si>
    <t>311 - 94</t>
  </si>
  <si>
    <t>311 - 55</t>
  </si>
  <si>
    <t>311 - 56</t>
  </si>
  <si>
    <t>311 - 18</t>
  </si>
  <si>
    <t>311 - 49</t>
  </si>
  <si>
    <t>311 - 7</t>
  </si>
  <si>
    <t>311 - 6</t>
  </si>
  <si>
    <t>311 - 53</t>
  </si>
  <si>
    <t>311 - 16</t>
  </si>
  <si>
    <t>311 - 12</t>
  </si>
  <si>
    <t>311 - 89</t>
  </si>
  <si>
    <t>311 - 9</t>
  </si>
  <si>
    <t>311 - 29</t>
  </si>
  <si>
    <t>311 - 81</t>
  </si>
  <si>
    <t>311 - 45</t>
  </si>
  <si>
    <t>311 - 54</t>
  </si>
  <si>
    <t>311 - 1</t>
  </si>
  <si>
    <t>311 - 28</t>
  </si>
  <si>
    <t>311 - 62</t>
  </si>
  <si>
    <t>311 - 41</t>
  </si>
  <si>
    <t>311 - 39</t>
  </si>
  <si>
    <t>311 - 8</t>
  </si>
  <si>
    <t>311 - 103</t>
  </si>
  <si>
    <t>311 - 42</t>
  </si>
  <si>
    <t>311 - 113</t>
  </si>
  <si>
    <t>311 - 86</t>
  </si>
  <si>
    <t>311 - 30</t>
  </si>
  <si>
    <t>311 - 52</t>
  </si>
  <si>
    <t>311 - 106</t>
  </si>
  <si>
    <t>311 - 79</t>
  </si>
  <si>
    <t>311 - 115</t>
  </si>
  <si>
    <t>311 - 4</t>
  </si>
  <si>
    <t>311 - 82</t>
  </si>
  <si>
    <t>311 - 50</t>
  </si>
  <si>
    <t>311 - 57</t>
  </si>
  <si>
    <t>311 - 47</t>
  </si>
  <si>
    <t>311 - 66</t>
  </si>
  <si>
    <t>311 - 59</t>
  </si>
  <si>
    <t>311 - 26</t>
  </si>
  <si>
    <t>311 - 19</t>
  </si>
  <si>
    <t>311 - 72</t>
  </si>
  <si>
    <t>311 - 10</t>
  </si>
  <si>
    <t>311 - 64</t>
  </si>
  <si>
    <t>311 - 84</t>
  </si>
  <si>
    <t>311 - 43</t>
  </si>
  <si>
    <t>311 - 114</t>
  </si>
  <si>
    <t>311 - 80</t>
  </si>
  <si>
    <t>311 - 77</t>
  </si>
  <si>
    <t>311 - 61</t>
  </si>
  <si>
    <t>311 - 48</t>
  </si>
  <si>
    <t>311 - 98</t>
  </si>
  <si>
    <t>311 - 102</t>
  </si>
  <si>
    <t>311 - 31</t>
  </si>
  <si>
    <t>311 - 107</t>
  </si>
  <si>
    <t>311 - 40</t>
  </si>
  <si>
    <t>311 - 14</t>
  </si>
  <si>
    <t>311 - 25</t>
  </si>
  <si>
    <t>311 - 99</t>
  </si>
  <si>
    <t>311 - 101</t>
  </si>
  <si>
    <t>311 - 109</t>
  </si>
  <si>
    <t>311 - 15</t>
  </si>
  <si>
    <t>311 - 110</t>
  </si>
  <si>
    <t>311 - 96</t>
  </si>
  <si>
    <t>311 - 88</t>
  </si>
  <si>
    <t>311 - 108</t>
  </si>
  <si>
    <t>311 - 35</t>
  </si>
  <si>
    <t>311 - 3</t>
  </si>
  <si>
    <t>311 - 38</t>
  </si>
  <si>
    <t>311 - 51</t>
  </si>
  <si>
    <t>311 - 33</t>
  </si>
  <si>
    <t>311 - 34</t>
  </si>
  <si>
    <t>311 - 17</t>
  </si>
  <si>
    <t>311 - 73</t>
  </si>
  <si>
    <t>311 - 70</t>
  </si>
  <si>
    <t>311 - 93</t>
  </si>
  <si>
    <t>311 - 21</t>
  </si>
  <si>
    <t>311 - 11</t>
  </si>
  <si>
    <t>311 - 71</t>
  </si>
  <si>
    <t>311 - 44</t>
  </si>
  <si>
    <t>311 - 58</t>
  </si>
  <si>
    <t>311 - 46</t>
  </si>
  <si>
    <t>311 - 85</t>
  </si>
  <si>
    <t>311 - 2</t>
  </si>
  <si>
    <t>311 - 69</t>
  </si>
  <si>
    <t>311 - 32</t>
  </si>
  <si>
    <t>311 - 112</t>
  </si>
  <si>
    <t>311 - 13</t>
  </si>
  <si>
    <t>311 - 67</t>
  </si>
  <si>
    <t>311 - 90</t>
  </si>
  <si>
    <t>311 - 111</t>
  </si>
  <si>
    <t>311 - 95</t>
  </si>
  <si>
    <t>311 - 60</t>
  </si>
  <si>
    <t>311 - 105</t>
  </si>
  <si>
    <t>311 - 91</t>
  </si>
  <si>
    <t>311 - 23</t>
  </si>
  <si>
    <t>311 - 83</t>
  </si>
  <si>
    <t>Puntos usados para Y3Go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</si>
</sst>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Font="1"/>
    <xf numFmtId="0" fontId="5" fillId="0" borderId="1" xfId="2" applyFont="1" applyBorder="1"/>
    <xf numFmtId="0" fontId="5" fillId="0" borderId="1" xfId="2" applyFont="1" applyBorder="1" applyAlignment="1">
      <alignment wrapText="1"/>
    </xf>
    <xf numFmtId="0" fontId="0" fillId="0" borderId="1" xfId="0" applyFont="1" applyBorder="1"/>
    <xf numFmtId="0" fontId="4" fillId="0" borderId="1" xfId="2" applyBorder="1"/>
    <xf numFmtId="0" fontId="4" fillId="0" borderId="1" xfId="2" applyFont="1" applyBorder="1"/>
    <xf numFmtId="0" fontId="4" fillId="0" borderId="1" xfId="2" applyBorder="1" applyAlignment="1">
      <alignment wrapText="1"/>
    </xf>
    <xf numFmtId="0" fontId="5" fillId="2" borderId="1" xfId="2" applyFont="1" applyFill="1" applyBorder="1" applyAlignment="1">
      <alignment wrapText="1"/>
    </xf>
    <xf numFmtId="0" fontId="5" fillId="2" borderId="1" xfId="2" applyFont="1" applyFill="1" applyBorder="1"/>
    <xf numFmtId="0" fontId="4" fillId="0" borderId="1" xfId="2" applyFont="1" applyFill="1" applyBorder="1"/>
    <xf numFmtId="0" fontId="0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0" fontId="2" fillId="0" borderId="0" xfId="0" applyFont="1"/>
    <xf numFmtId="9" fontId="0" fillId="3" borderId="0" xfId="1" applyFont="1" applyFill="1"/>
    <xf numFmtId="164" fontId="3" fillId="0" borderId="0" xfId="0" applyNumberFormat="1" applyFont="1"/>
    <xf numFmtId="11" fontId="0" fillId="0" borderId="0" xfId="0" applyNumberFormat="1"/>
    <xf numFmtId="0" fontId="2" fillId="0" borderId="0" xfId="0" applyFont="1" applyBorder="1"/>
    <xf numFmtId="164" fontId="3" fillId="0" borderId="0" xfId="0" applyNumberFormat="1" applyFont="1" applyBorder="1"/>
    <xf numFmtId="164" fontId="3" fillId="4" borderId="0" xfId="0" applyNumberFormat="1" applyFont="1" applyFill="1"/>
    <xf numFmtId="0" fontId="4" fillId="0" borderId="0" xfId="0" applyFont="1" applyAlignment="1">
      <alignment horizontal="left" wrapText="1"/>
    </xf>
    <xf numFmtId="0" fontId="5" fillId="2" borderId="2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2"/>
    <cellStyle name="Porcentual" xfId="1" builtinId="5"/>
  </cellStyles>
  <dxfs count="0"/>
  <tableStyles count="0" defaultTableStyle="TableStyleMedium2" defaultPivotStyle="PivotStyleLight16"/>
  <colors>
    <mruColors>
      <color rgb="FFFFCC00"/>
      <color rgb="FFF9A74D"/>
      <color rgb="FFFF00FF"/>
      <color rgb="FFF37325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xMode val="edge"/>
          <c:yMode val="edge"/>
          <c:x val="0.15549563993576548"/>
          <c:y val="8.1407767612627219E-2"/>
          <c:w val="0.62743854710922886"/>
          <c:h val="0.78276699627526158"/>
        </c:manualLayout>
      </c:layout>
      <c:scatterChart>
        <c:scatterStyle val="lineMarker"/>
        <c:ser>
          <c:idx val="0"/>
          <c:order val="0"/>
          <c:tx>
            <c:v>IsoDat1</c:v>
          </c:tx>
          <c:spPr>
            <a:ln w="28575">
              <a:noFill/>
            </a:ln>
          </c:spPr>
          <c:marker>
            <c:symbol val="none"/>
          </c:marker>
          <c:xVal>
            <c:numRef>
              <c:f>[1]PlotDat1!$E$1:$E$3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[1]PlotDat1!$F$1:$F$3</c:f>
              <c:numCache>
                <c:formatCode>General</c:formatCode>
                <c:ptCount val="3"/>
                <c:pt idx="0">
                  <c:v>20.2</c:v>
                </c:pt>
                <c:pt idx="1">
                  <c:v>20.5</c:v>
                </c:pt>
                <c:pt idx="2">
                  <c:v>21.4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6A2-4823-89D9-8605A811D3E7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[1]PlotDat1!$C$1:$C$2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3.8</c:v>
                </c:pt>
              </c:numCache>
            </c:numRef>
          </c:xVal>
          <c:yVal>
            <c:numRef>
              <c:f>[1]PlotDat1!$D$1:$D$2</c:f>
              <c:numCache>
                <c:formatCode>General</c:formatCode>
                <c:ptCount val="2"/>
                <c:pt idx="0">
                  <c:v>20.64357777271692</c:v>
                </c:pt>
                <c:pt idx="1">
                  <c:v>20.64357777271692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A6A2-4823-89D9-8605A811D3E7}"/>
            </c:ext>
          </c:extLst>
        </c:ser>
        <c:dLbls/>
        <c:axId val="162326400"/>
        <c:axId val="190697856"/>
      </c:scatterChart>
      <c:valAx>
        <c:axId val="162326400"/>
        <c:scaling>
          <c:orientation val="minMax"/>
          <c:max val="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layout/>
        </c:title>
        <c:numFmt formatCode="General" sourceLinked="1"/>
        <c:majorTickMark val="none"/>
        <c:tickLblPos val="none"/>
        <c:spPr>
          <a:ln w="12700"/>
        </c:spPr>
        <c:crossAx val="190697856"/>
        <c:crosses val="autoZero"/>
        <c:crossBetween val="midCat"/>
        <c:majorUnit val="0.5"/>
        <c:minorUnit val="0.1"/>
      </c:valAx>
      <c:valAx>
        <c:axId val="190697856"/>
        <c:scaling>
          <c:orientation val="minMax"/>
          <c:max val="25"/>
          <c:min val="16"/>
        </c:scaling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layout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crossBetween val="midCat"/>
        <c:majorUnit val="2"/>
        <c:minorUnit val="1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C0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323088</xdr:colOff>
      <xdr:row>20</xdr:row>
      <xdr:rowOff>178308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0" y="190500"/>
          <a:ext cx="4133088" cy="379780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8</xdr:col>
      <xdr:colOff>0</xdr:colOff>
      <xdr:row>24</xdr:row>
      <xdr:rowOff>8283</xdr:rowOff>
    </xdr:to>
    <xdr:sp macro="" textlink="">
      <xdr:nvSpPr>
        <xdr:cNvPr id="3" name="CuadroTexto 1"/>
        <xdr:cNvSpPr txBox="1"/>
      </xdr:nvSpPr>
      <xdr:spPr>
        <a:xfrm>
          <a:off x="762000" y="4191000"/>
          <a:ext cx="5334000" cy="3892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Diagrama de densidad de probabilidad</a:t>
          </a:r>
          <a:r>
            <a:rPr lang="en-US" sz="1100" baseline="0"/>
            <a:t> utilizando datos con concordancia de 100% ±10.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381000"/>
    <xdr:ext cx="9317182" cy="607868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0.48078</cdr:x>
      <cdr:y>0.85374</cdr:y>
    </cdr:from>
    <cdr:to>
      <cdr:x>0.48629</cdr:x>
      <cdr:y>0.90304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76470" y="5194300"/>
          <a:ext cx="51360" cy="29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0.11032</cdr:x>
      <cdr:y>0.44224</cdr:y>
    </cdr:from>
    <cdr:to>
      <cdr:x>0.1555</cdr:x>
      <cdr:y>0.45742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1" y="2690651"/>
          <a:ext cx="420628" cy="9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0.32105</cdr:x>
      <cdr:y>0.26347</cdr:y>
    </cdr:from>
    <cdr:to>
      <cdr:x>0.36504</cdr:x>
      <cdr:y>0.73235</cdr:y>
    </cdr:to>
    <cdr:sp macro="" textlink="">
      <cdr:nvSpPr>
        <cdr:cNvPr id="4" name="PlotDat1_8|1~5_0X"/>
        <cdr:cNvSpPr/>
      </cdr:nvSpPr>
      <cdr:spPr>
        <a:xfrm xmlns:a="http://schemas.openxmlformats.org/drawingml/2006/main">
          <a:off x="2989262" y="1603022"/>
          <a:ext cx="409576" cy="285270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2852703">
              <a:moveTo>
                <a:pt x="0" y="2852702"/>
              </a:moveTo>
              <a:lnTo>
                <a:pt x="409575" y="2852702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0.46768</cdr:x>
      <cdr:y>0.37232</cdr:y>
    </cdr:from>
    <cdr:to>
      <cdr:x>0.51167</cdr:x>
      <cdr:y>0.57326</cdr:y>
    </cdr:to>
    <cdr:sp macro="" textlink="">
      <cdr:nvSpPr>
        <cdr:cNvPr id="5" name="PlotDat1_8|7~11_0X"/>
        <cdr:cNvSpPr/>
      </cdr:nvSpPr>
      <cdr:spPr>
        <a:xfrm xmlns:a="http://schemas.openxmlformats.org/drawingml/2006/main">
          <a:off x="4354512" y="2265256"/>
          <a:ext cx="409576" cy="12225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1222588">
              <a:moveTo>
                <a:pt x="0" y="1222587"/>
              </a:moveTo>
              <a:lnTo>
                <a:pt x="409575" y="1222587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0.61431</cdr:x>
      <cdr:y>0.21324</cdr:y>
    </cdr:from>
    <cdr:to>
      <cdr:x>0.6583</cdr:x>
      <cdr:y>0.58164</cdr:y>
    </cdr:to>
    <cdr:sp macro="" textlink="">
      <cdr:nvSpPr>
        <cdr:cNvPr id="6" name="PlotDat1_8|13~17_0X"/>
        <cdr:cNvSpPr/>
      </cdr:nvSpPr>
      <cdr:spPr>
        <a:xfrm xmlns:a="http://schemas.openxmlformats.org/drawingml/2006/main">
          <a:off x="5719762" y="1297375"/>
          <a:ext cx="409576" cy="224140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2241409">
              <a:moveTo>
                <a:pt x="0" y="2241408"/>
              </a:moveTo>
              <a:lnTo>
                <a:pt x="409575" y="2241408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0.32336</cdr:x>
      <cdr:y>0.11689</cdr:y>
    </cdr:from>
    <cdr:to>
      <cdr:x>0.65599</cdr:x>
      <cdr:y>0.25703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3010802" y="711201"/>
          <a:ext cx="3096995" cy="85264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crgbClr r="0" g="0" b="0">
              <a:alpha val="50000"/>
            </a:sc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1300">
              <a:latin typeface="Arial"/>
            </a:rPr>
            <a:t>Mean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20,64±0.97  [4.7%]  95% conf.
Wtd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by data-pt errs only, 0 of 3 rej.
MSWD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0,32, probability = 0,73</a:t>
          </a:r>
        </a:p>
      </cdr:txBody>
    </cdr:sp>
  </cdr:relSizeAnchor>
  <cdr:relSizeAnchor xmlns:cdr="http://schemas.openxmlformats.org/drawingml/2006/chartDrawing">
    <cdr:from>
      <cdr:x>0.64914</cdr:x>
      <cdr:y>0.05711</cdr:y>
    </cdr:from>
    <cdr:to>
      <cdr:x>0.78293</cdr:x>
      <cdr:y>0.09811</cdr:y>
    </cdr:to>
    <cdr:sp macro="" textlink="">
      <cdr:nvSpPr>
        <cdr:cNvPr id="8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s-ES" sz="1000">
              <a:latin typeface="Arial"/>
            </a:rPr>
            <a:t>box heights are 2</a:t>
          </a:r>
          <a:r>
            <a:rPr lang="es-ES" sz="1000">
              <a:latin typeface="Symbol"/>
            </a:rPr>
            <a:t>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geo\Terceros\YPF\TERCER%20CONVENIO\Resultados%20dataciones%20Capas%20Cabo%20San%20Pablo%20Octubre%2022\Weighted%20average_SanPablo-Leti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197"/>
      <sheetName val="PlotDat0"/>
      <sheetName val="311"/>
      <sheetName val="PlotDat1"/>
      <sheetName val="318"/>
      <sheetName val="PlotDat2"/>
      <sheetName val="Datos"/>
      <sheetName val="Hoja2"/>
      <sheetName val="Hoja3"/>
    </sheetNames>
    <sheetDataSet>
      <sheetData sheetId="0" refreshError="1"/>
      <sheetData sheetId="1">
        <row r="1">
          <cell r="C1">
            <v>0.19999999999999998</v>
          </cell>
        </row>
      </sheetData>
      <sheetData sheetId="2" refreshError="1"/>
      <sheetData sheetId="3">
        <row r="1">
          <cell r="C1">
            <v>0.19999999999999998</v>
          </cell>
          <cell r="D1">
            <v>20.64357777271692</v>
          </cell>
          <cell r="E1">
            <v>1</v>
          </cell>
          <cell r="F1">
            <v>20.2</v>
          </cell>
        </row>
        <row r="2">
          <cell r="C2">
            <v>3.8</v>
          </cell>
          <cell r="D2">
            <v>20.64357777271692</v>
          </cell>
          <cell r="E2">
            <v>2</v>
          </cell>
          <cell r="F2">
            <v>20.5</v>
          </cell>
        </row>
        <row r="3">
          <cell r="E3">
            <v>3</v>
          </cell>
          <cell r="F3">
            <v>21.4</v>
          </cell>
        </row>
      </sheetData>
      <sheetData sheetId="4" refreshError="1"/>
      <sheetData sheetId="5">
        <row r="1">
          <cell r="C1">
            <v>0.19999999999999998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"/>
  <sheetViews>
    <sheetView workbookViewId="0">
      <selection activeCell="B4" sqref="B4"/>
    </sheetView>
  </sheetViews>
  <sheetFormatPr baseColWidth="10" defaultRowHeight="14.4"/>
  <sheetData>
    <row r="3" spans="2:15">
      <c r="B3" s="32" t="s">
        <v>55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>
      <c r="B4" t="s">
        <v>56</v>
      </c>
    </row>
  </sheetData>
  <mergeCells count="1">
    <mergeCell ref="B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Q33"/>
  <sheetViews>
    <sheetView workbookViewId="0">
      <selection activeCell="H13" sqref="H13"/>
    </sheetView>
  </sheetViews>
  <sheetFormatPr baseColWidth="10" defaultColWidth="9.109375" defaultRowHeight="14.4"/>
  <cols>
    <col min="1" max="1" width="9.109375" style="1"/>
    <col min="2" max="2" width="17.44140625" style="11" customWidth="1"/>
    <col min="3" max="3" width="16.88671875" style="11" customWidth="1"/>
    <col min="4" max="4" width="14.88671875" style="1" customWidth="1"/>
    <col min="5" max="5" width="17" style="1" customWidth="1"/>
    <col min="6" max="6" width="14.6640625" style="1" customWidth="1"/>
    <col min="7" max="7" width="10.33203125" style="1" customWidth="1"/>
    <col min="8" max="8" width="11" style="1" bestFit="1" customWidth="1"/>
    <col min="9" max="16384" width="9.109375" style="1"/>
  </cols>
  <sheetData>
    <row r="2" spans="2:3">
      <c r="B2" s="37" t="s">
        <v>0</v>
      </c>
      <c r="C2" s="37"/>
    </row>
    <row r="3" spans="2:3">
      <c r="B3" s="2" t="s">
        <v>1</v>
      </c>
      <c r="C3" s="3" t="s">
        <v>2</v>
      </c>
    </row>
    <row r="4" spans="2:3">
      <c r="B4" s="4" t="s">
        <v>3</v>
      </c>
      <c r="C4" s="4">
        <v>50</v>
      </c>
    </row>
    <row r="5" spans="2:3">
      <c r="B5" s="4" t="s">
        <v>4</v>
      </c>
      <c r="C5" s="4">
        <v>10</v>
      </c>
    </row>
    <row r="6" spans="2:3">
      <c r="B6" s="4" t="s">
        <v>47</v>
      </c>
      <c r="C6" s="4">
        <v>25</v>
      </c>
    </row>
    <row r="7" spans="2:3">
      <c r="B7" s="4" t="s">
        <v>48</v>
      </c>
      <c r="C7" s="4">
        <v>70</v>
      </c>
    </row>
    <row r="8" spans="2:3">
      <c r="B8" s="4" t="s">
        <v>49</v>
      </c>
      <c r="C8" s="4">
        <v>25</v>
      </c>
    </row>
    <row r="9" spans="2:3">
      <c r="B9" s="4" t="s">
        <v>50</v>
      </c>
      <c r="C9" s="4">
        <v>10</v>
      </c>
    </row>
    <row r="10" spans="2:3">
      <c r="B10" s="4" t="s">
        <v>51</v>
      </c>
      <c r="C10" s="4">
        <v>50</v>
      </c>
    </row>
    <row r="11" spans="2:3">
      <c r="B11" s="4" t="s">
        <v>52</v>
      </c>
      <c r="C11" s="4">
        <v>25</v>
      </c>
    </row>
    <row r="13" spans="2:3" ht="15" customHeight="1">
      <c r="B13" s="33" t="s">
        <v>5</v>
      </c>
      <c r="C13" s="34"/>
    </row>
    <row r="14" spans="2:3">
      <c r="B14" s="5" t="s">
        <v>6</v>
      </c>
      <c r="C14" s="6" t="s">
        <v>7</v>
      </c>
    </row>
    <row r="15" spans="2:3">
      <c r="B15" s="5" t="s">
        <v>8</v>
      </c>
      <c r="C15" s="6" t="s">
        <v>9</v>
      </c>
    </row>
    <row r="16" spans="2:3" ht="16.2">
      <c r="B16" s="5" t="s">
        <v>10</v>
      </c>
      <c r="C16" s="6" t="s">
        <v>28</v>
      </c>
    </row>
    <row r="17" spans="2:17">
      <c r="B17" s="7" t="s">
        <v>11</v>
      </c>
      <c r="C17" s="6" t="s">
        <v>12</v>
      </c>
    </row>
    <row r="18" spans="2:17">
      <c r="B18" s="5" t="s">
        <v>13</v>
      </c>
      <c r="C18" s="6" t="s">
        <v>14</v>
      </c>
    </row>
    <row r="19" spans="2:17">
      <c r="B19" s="5" t="s">
        <v>15</v>
      </c>
      <c r="C19" s="5" t="s">
        <v>16</v>
      </c>
      <c r="Q19" s="1" t="s">
        <v>53</v>
      </c>
    </row>
    <row r="21" spans="2:17" ht="15" customHeight="1">
      <c r="B21" s="38" t="s">
        <v>54</v>
      </c>
      <c r="C21" s="38"/>
    </row>
    <row r="22" spans="2:17" ht="43.2">
      <c r="B22" s="8" t="s">
        <v>17</v>
      </c>
      <c r="C22" s="6" t="s">
        <v>18</v>
      </c>
    </row>
    <row r="23" spans="2:17">
      <c r="B23" s="9" t="s">
        <v>19</v>
      </c>
      <c r="C23" s="10" t="s">
        <v>20</v>
      </c>
    </row>
    <row r="26" spans="2:17">
      <c r="B26" s="39" t="s">
        <v>21</v>
      </c>
      <c r="C26" s="40"/>
      <c r="D26" s="41"/>
    </row>
    <row r="27" spans="2:17">
      <c r="B27" s="6" t="s">
        <v>22</v>
      </c>
      <c r="C27" s="35" t="s">
        <v>23</v>
      </c>
      <c r="D27" s="36"/>
    </row>
    <row r="28" spans="2:17">
      <c r="B28" s="6" t="s">
        <v>24</v>
      </c>
      <c r="C28" s="35" t="s">
        <v>25</v>
      </c>
      <c r="D28" s="36"/>
    </row>
    <row r="29" spans="2:17">
      <c r="B29" s="6" t="s">
        <v>26</v>
      </c>
      <c r="C29" s="35" t="s">
        <v>27</v>
      </c>
      <c r="D29" s="36"/>
    </row>
    <row r="31" spans="2:17">
      <c r="B31" s="1"/>
      <c r="C31" s="1"/>
    </row>
    <row r="32" spans="2:17">
      <c r="B32" s="1"/>
      <c r="C32" s="1"/>
    </row>
    <row r="33" spans="2:3">
      <c r="B33" s="1"/>
      <c r="C33" s="1"/>
    </row>
  </sheetData>
  <mergeCells count="7">
    <mergeCell ref="B13:C13"/>
    <mergeCell ref="C27:D27"/>
    <mergeCell ref="C28:D28"/>
    <mergeCell ref="C29:D29"/>
    <mergeCell ref="B2:C2"/>
    <mergeCell ref="B21:C21"/>
    <mergeCell ref="B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15"/>
  <sheetViews>
    <sheetView zoomScaleNormal="100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AE40" sqref="AE40"/>
    </sheetView>
  </sheetViews>
  <sheetFormatPr baseColWidth="10" defaultRowHeight="14.4"/>
  <cols>
    <col min="27" max="27" width="10.33203125" customWidth="1"/>
    <col min="31" max="31" width="13.5546875" customWidth="1"/>
  </cols>
  <sheetData>
    <row r="1" spans="1:32" s="12" customFormat="1" ht="46.5" customHeight="1" thickBot="1">
      <c r="D1" s="43" t="s">
        <v>29</v>
      </c>
      <c r="E1" s="43"/>
      <c r="F1" s="43"/>
      <c r="H1" s="44" t="s">
        <v>30</v>
      </c>
      <c r="I1" s="44"/>
      <c r="J1" s="44"/>
      <c r="K1" s="44"/>
      <c r="L1" s="44"/>
      <c r="M1" s="44"/>
      <c r="N1" s="44"/>
      <c r="O1" s="44"/>
      <c r="Q1" s="45" t="s">
        <v>31</v>
      </c>
      <c r="R1" s="45"/>
      <c r="S1" s="45"/>
      <c r="T1" s="45"/>
      <c r="U1" s="45"/>
      <c r="V1" s="45"/>
      <c r="X1" s="45" t="s">
        <v>32</v>
      </c>
      <c r="Y1" s="45"/>
      <c r="AB1" s="13"/>
      <c r="AF1" s="14"/>
    </row>
    <row r="2" spans="1:32" s="16" customFormat="1" ht="46.5" customHeight="1" thickTop="1" thickBot="1">
      <c r="A2" s="15" t="s">
        <v>33</v>
      </c>
      <c r="B2" s="15" t="s">
        <v>34</v>
      </c>
      <c r="D2" s="17" t="s">
        <v>35</v>
      </c>
      <c r="E2" s="17" t="s">
        <v>36</v>
      </c>
      <c r="F2" s="17" t="s">
        <v>37</v>
      </c>
      <c r="G2" s="15"/>
      <c r="H2" s="15" t="s">
        <v>38</v>
      </c>
      <c r="I2" s="15" t="s">
        <v>39</v>
      </c>
      <c r="J2" s="15" t="s">
        <v>40</v>
      </c>
      <c r="K2" s="15" t="s">
        <v>39</v>
      </c>
      <c r="L2" s="15" t="s">
        <v>41</v>
      </c>
      <c r="M2" s="15" t="s">
        <v>39</v>
      </c>
      <c r="N2" s="15" t="s">
        <v>42</v>
      </c>
      <c r="O2" s="15" t="s">
        <v>43</v>
      </c>
      <c r="P2" s="15"/>
      <c r="Q2" s="18" t="s">
        <v>40</v>
      </c>
      <c r="R2" s="18" t="s">
        <v>39</v>
      </c>
      <c r="S2" s="18" t="s">
        <v>38</v>
      </c>
      <c r="T2" s="18" t="s">
        <v>39</v>
      </c>
      <c r="U2" s="18" t="s">
        <v>41</v>
      </c>
      <c r="V2" s="18" t="s">
        <v>39</v>
      </c>
      <c r="W2" s="15"/>
      <c r="X2" s="19" t="s">
        <v>44</v>
      </c>
      <c r="Y2" s="19" t="s">
        <v>39</v>
      </c>
      <c r="Z2" s="15"/>
      <c r="AA2" s="15" t="s">
        <v>45</v>
      </c>
      <c r="AB2" s="13"/>
      <c r="AC2" s="20"/>
      <c r="AD2" s="46" t="s">
        <v>46</v>
      </c>
      <c r="AE2" s="46"/>
      <c r="AF2" s="25"/>
    </row>
    <row r="3" spans="1:32" ht="15" thickTop="1">
      <c r="A3" s="21" t="s">
        <v>70</v>
      </c>
      <c r="B3">
        <v>1</v>
      </c>
      <c r="D3" s="22">
        <v>106.122615756434</v>
      </c>
      <c r="E3" s="22">
        <v>168.42598928676799</v>
      </c>
      <c r="F3" s="22">
        <v>0.63008456239936905</v>
      </c>
      <c r="H3">
        <v>0.210485462436276</v>
      </c>
      <c r="I3">
        <v>1.5640191844048999E-2</v>
      </c>
      <c r="J3">
        <v>5.1970913804090003E-3</v>
      </c>
      <c r="K3">
        <v>2.1259369829499999E-4</v>
      </c>
      <c r="L3">
        <v>0.30695397232878302</v>
      </c>
      <c r="M3">
        <v>1.8808003724874001E-2</v>
      </c>
      <c r="N3" s="21">
        <f t="shared" ref="N3:N34" si="0">+K3/I3</f>
        <v>1.3592780728958299E-2</v>
      </c>
      <c r="O3" s="21">
        <f t="shared" ref="O3:O34" si="1">+K3/M3</f>
        <v>1.1303363259857297E-2</v>
      </c>
      <c r="Q3" s="23">
        <v>33.415742681315997</v>
      </c>
      <c r="R3" s="23">
        <v>1.36691387506901</v>
      </c>
      <c r="S3" s="23">
        <v>193.96000889667999</v>
      </c>
      <c r="T3" s="23">
        <v>14.4122625577332</v>
      </c>
      <c r="U3" s="23">
        <v>3504.9853534292201</v>
      </c>
      <c r="V3" s="23">
        <v>214.761115755546</v>
      </c>
      <c r="X3" s="27">
        <v>33.415742681315997</v>
      </c>
      <c r="Y3" s="27">
        <v>1.36691387506901</v>
      </c>
      <c r="Z3" s="24">
        <f t="shared" ref="Z3:Z34" si="2">+Y3/X3</f>
        <v>4.0906284445184668E-2</v>
      </c>
      <c r="AA3" s="24">
        <f t="shared" ref="AA3:AA34" si="3">+Q3/S3</f>
        <v>0.1722816103762716</v>
      </c>
      <c r="AC3" s="25"/>
      <c r="AF3" s="25"/>
    </row>
    <row r="4" spans="1:32">
      <c r="A4" s="21" t="s">
        <v>69</v>
      </c>
      <c r="B4">
        <v>1</v>
      </c>
      <c r="D4" s="22">
        <v>154.013141763438</v>
      </c>
      <c r="E4" s="22">
        <v>558.66267645460698</v>
      </c>
      <c r="F4" s="22">
        <v>0.27568181705074402</v>
      </c>
      <c r="H4">
        <v>0.141145515158318</v>
      </c>
      <c r="I4">
        <v>2.8866779342550001E-2</v>
      </c>
      <c r="J4">
        <v>4.5148995506850004E-3</v>
      </c>
      <c r="K4">
        <v>2.7800977772999999E-4</v>
      </c>
      <c r="L4">
        <v>0.236885694501209</v>
      </c>
      <c r="M4">
        <v>4.3132224214048998E-2</v>
      </c>
      <c r="N4" s="21">
        <f t="shared" si="0"/>
        <v>9.6307861168360414E-3</v>
      </c>
      <c r="O4" s="21">
        <f t="shared" si="1"/>
        <v>6.4455238002645559E-3</v>
      </c>
      <c r="Q4" s="23">
        <v>29.039316926676499</v>
      </c>
      <c r="R4" s="23">
        <v>1.7881270565567899</v>
      </c>
      <c r="S4" s="23">
        <v>134.063679147941</v>
      </c>
      <c r="T4" s="23">
        <v>27.418417365037499</v>
      </c>
      <c r="U4" s="23">
        <v>3098.4553203597902</v>
      </c>
      <c r="V4" s="23">
        <v>564.16775135523596</v>
      </c>
      <c r="X4" s="27">
        <v>29.039316926676499</v>
      </c>
      <c r="Y4" s="27">
        <v>1.7881270565567899</v>
      </c>
      <c r="Z4" s="24">
        <f t="shared" si="2"/>
        <v>6.157607154024191E-2</v>
      </c>
      <c r="AA4" s="24">
        <f t="shared" si="3"/>
        <v>0.21660838424873627</v>
      </c>
      <c r="AC4" s="25"/>
      <c r="AF4" s="25"/>
    </row>
    <row r="5" spans="1:32">
      <c r="A5" s="21" t="s">
        <v>67</v>
      </c>
      <c r="B5">
        <v>1</v>
      </c>
      <c r="D5" s="22">
        <v>206.116045416877</v>
      </c>
      <c r="E5" s="22">
        <v>504.87297439586303</v>
      </c>
      <c r="F5" s="22">
        <v>0.40825327531844602</v>
      </c>
      <c r="H5">
        <v>0.114394312240954</v>
      </c>
      <c r="I5">
        <v>2.4303711509604999E-2</v>
      </c>
      <c r="J5">
        <v>3.9202734172480002E-3</v>
      </c>
      <c r="K5">
        <v>3.16702078204E-4</v>
      </c>
      <c r="L5">
        <v>0.21319722535051799</v>
      </c>
      <c r="M5">
        <v>3.4045721294822001E-2</v>
      </c>
      <c r="N5" s="21">
        <f t="shared" si="0"/>
        <v>1.3031017014781347E-2</v>
      </c>
      <c r="O5" s="21">
        <f t="shared" si="1"/>
        <v>9.3022578508908573E-3</v>
      </c>
      <c r="Q5" s="23">
        <v>25.222221257575601</v>
      </c>
      <c r="R5" s="23">
        <v>2.0375950958016702</v>
      </c>
      <c r="S5" s="23">
        <v>109.977209624672</v>
      </c>
      <c r="T5" s="23">
        <v>23.365273351348002</v>
      </c>
      <c r="U5" s="23">
        <v>2929.2864760645898</v>
      </c>
      <c r="V5" s="23">
        <v>467.78127995250298</v>
      </c>
      <c r="X5" s="27">
        <v>25.222221257575601</v>
      </c>
      <c r="Y5" s="27">
        <v>2.0375950958016702</v>
      </c>
      <c r="Z5" s="24">
        <f t="shared" si="2"/>
        <v>8.0785711733841442E-2</v>
      </c>
      <c r="AA5" s="24">
        <f t="shared" si="3"/>
        <v>0.22934043647455221</v>
      </c>
      <c r="AC5" s="25"/>
      <c r="AF5" s="25"/>
    </row>
    <row r="6" spans="1:32" s="25" customFormat="1">
      <c r="A6" s="21" t="s">
        <v>148</v>
      </c>
      <c r="B6">
        <v>1</v>
      </c>
      <c r="C6"/>
      <c r="D6" s="22">
        <v>469.86644969532699</v>
      </c>
      <c r="E6" s="22">
        <v>535.51372224993702</v>
      </c>
      <c r="F6" s="22">
        <v>0.87741252963827698</v>
      </c>
      <c r="G6"/>
      <c r="H6">
        <v>0.24748686947420601</v>
      </c>
      <c r="I6">
        <v>4.1891770004532002E-2</v>
      </c>
      <c r="J6">
        <v>1.6191171716212E-2</v>
      </c>
      <c r="K6">
        <v>3.9183591607899998E-4</v>
      </c>
      <c r="L6">
        <v>0.112641056484308</v>
      </c>
      <c r="M6">
        <v>1.6886534980415001E-2</v>
      </c>
      <c r="N6" s="21">
        <f t="shared" si="0"/>
        <v>9.3535297275958926E-3</v>
      </c>
      <c r="O6" s="21">
        <f t="shared" si="1"/>
        <v>2.3204044911134886E-2</v>
      </c>
      <c r="P6"/>
      <c r="Q6" s="23">
        <v>103.538713525055</v>
      </c>
      <c r="R6" s="23">
        <v>2.5056980047428099</v>
      </c>
      <c r="S6" s="23">
        <v>224.53272514784399</v>
      </c>
      <c r="T6" s="23">
        <v>38.006352823355499</v>
      </c>
      <c r="U6" s="23">
        <v>1841.65024933463</v>
      </c>
      <c r="V6" s="23">
        <v>276.09019595276402</v>
      </c>
      <c r="W6"/>
      <c r="X6" s="27">
        <v>103.538713525055</v>
      </c>
      <c r="Y6" s="27">
        <v>2.5056980047428099</v>
      </c>
      <c r="Z6" s="24">
        <f t="shared" si="2"/>
        <v>2.4200590479004396E-2</v>
      </c>
      <c r="AA6" s="24">
        <f t="shared" si="3"/>
        <v>0.46112972377135558</v>
      </c>
      <c r="AD6"/>
      <c r="AE6"/>
    </row>
    <row r="7" spans="1:32">
      <c r="A7" s="21" t="s">
        <v>66</v>
      </c>
      <c r="B7">
        <v>1</v>
      </c>
      <c r="D7" s="22">
        <v>108.591542997285</v>
      </c>
      <c r="E7" s="22">
        <v>403.92043446989101</v>
      </c>
      <c r="F7" s="22">
        <v>0.26884389530775199</v>
      </c>
      <c r="H7">
        <v>4.9902494783890999E-2</v>
      </c>
      <c r="I7">
        <v>1.2800216897852001E-2</v>
      </c>
      <c r="J7">
        <v>3.637001162762E-3</v>
      </c>
      <c r="K7">
        <v>1.87542458971E-4</v>
      </c>
      <c r="L7">
        <v>9.8982313117607995E-2</v>
      </c>
      <c r="M7">
        <v>1.9844404522332E-2</v>
      </c>
      <c r="N7" s="21">
        <f t="shared" si="0"/>
        <v>1.4651506335214634E-2</v>
      </c>
      <c r="O7" s="21">
        <f t="shared" si="1"/>
        <v>9.4506468440485655E-3</v>
      </c>
      <c r="Q7" s="23">
        <v>23.4030107492766</v>
      </c>
      <c r="R7" s="23">
        <v>1.2067794281123601</v>
      </c>
      <c r="S7" s="23">
        <v>49.446417858264397</v>
      </c>
      <c r="T7" s="23">
        <v>12.683231091924201</v>
      </c>
      <c r="U7" s="23">
        <v>1604.2009308148399</v>
      </c>
      <c r="V7" s="23">
        <v>321.61717789284398</v>
      </c>
      <c r="X7" s="27">
        <v>23.4030107492766</v>
      </c>
      <c r="Y7" s="27">
        <v>1.2067794281123601</v>
      </c>
      <c r="Z7" s="24">
        <f t="shared" si="2"/>
        <v>5.1565135829784732E-2</v>
      </c>
      <c r="AA7" s="24">
        <f t="shared" si="3"/>
        <v>0.47330042828097518</v>
      </c>
      <c r="AB7" s="25"/>
      <c r="AC7" s="25"/>
      <c r="AF7" s="25"/>
    </row>
    <row r="8" spans="1:32">
      <c r="A8" s="21" t="s">
        <v>117</v>
      </c>
      <c r="B8">
        <v>1</v>
      </c>
      <c r="D8" s="22">
        <v>170.54388648692199</v>
      </c>
      <c r="E8" s="22">
        <v>249.42307855636901</v>
      </c>
      <c r="F8" s="22">
        <v>0.68375343402065902</v>
      </c>
      <c r="H8">
        <v>0.15124550994498601</v>
      </c>
      <c r="I8">
        <v>1.2578461911847E-2</v>
      </c>
      <c r="J8">
        <v>1.2478288261258999E-2</v>
      </c>
      <c r="K8">
        <v>4.4743879712200001E-4</v>
      </c>
      <c r="L8">
        <v>9.4753412253163999E-2</v>
      </c>
      <c r="M8">
        <v>9.3777668108660003E-3</v>
      </c>
      <c r="N8" s="21">
        <f t="shared" si="0"/>
        <v>3.5571821122309132E-2</v>
      </c>
      <c r="O8" s="21">
        <f t="shared" si="1"/>
        <v>4.7712723737548424E-2</v>
      </c>
      <c r="Q8" s="23">
        <v>79.942225525420199</v>
      </c>
      <c r="R8" s="23">
        <v>2.8665192275959401</v>
      </c>
      <c r="S8" s="23">
        <v>143.01104566623499</v>
      </c>
      <c r="T8" s="23">
        <v>11.8936356625762</v>
      </c>
      <c r="U8" s="23">
        <v>1522.33580163738</v>
      </c>
      <c r="V8" s="23">
        <v>150.66592132265299</v>
      </c>
      <c r="X8" s="27">
        <v>79.942225525420199</v>
      </c>
      <c r="Y8" s="27">
        <v>2.8665192275959401</v>
      </c>
      <c r="Z8" s="24">
        <f t="shared" si="2"/>
        <v>3.5857385865301412E-2</v>
      </c>
      <c r="AA8" s="24">
        <f t="shared" si="3"/>
        <v>0.55899336413491185</v>
      </c>
      <c r="AB8" s="25"/>
      <c r="AC8" s="25"/>
      <c r="AF8" s="25"/>
    </row>
    <row r="9" spans="1:32">
      <c r="A9" s="21" t="s">
        <v>65</v>
      </c>
      <c r="B9">
        <v>1</v>
      </c>
      <c r="D9" s="22">
        <v>165.70797410730299</v>
      </c>
      <c r="E9" s="22">
        <v>516.02741499767103</v>
      </c>
      <c r="F9" s="22">
        <v>0.32112242352095</v>
      </c>
      <c r="H9">
        <v>3.7030004078397002E-2</v>
      </c>
      <c r="I9">
        <v>3.0021933320709998E-3</v>
      </c>
      <c r="J9">
        <v>3.5761467673330002E-3</v>
      </c>
      <c r="K9">
        <v>1.2506742860099999E-4</v>
      </c>
      <c r="L9">
        <v>7.4087014617961994E-2</v>
      </c>
      <c r="M9">
        <v>5.9787914664349998E-3</v>
      </c>
      <c r="N9" s="21">
        <f t="shared" si="0"/>
        <v>4.1658685756498184E-2</v>
      </c>
      <c r="O9" s="21">
        <f t="shared" si="1"/>
        <v>2.0918513265286119E-2</v>
      </c>
      <c r="Q9" s="23">
        <v>23.0121290679974</v>
      </c>
      <c r="R9" s="23">
        <v>0.80479577500814303</v>
      </c>
      <c r="S9" s="23">
        <v>36.920208665316302</v>
      </c>
      <c r="T9" s="23">
        <v>2.9932917112032702</v>
      </c>
      <c r="U9" s="23">
        <v>1042.93854274147</v>
      </c>
      <c r="V9" s="23">
        <v>84.1647094502747</v>
      </c>
      <c r="X9" s="27">
        <v>23.0121290679974</v>
      </c>
      <c r="Y9" s="27">
        <v>0.80479577500814303</v>
      </c>
      <c r="Z9" s="24">
        <f t="shared" si="2"/>
        <v>3.4972677783532843E-2</v>
      </c>
      <c r="AA9" s="24">
        <f t="shared" si="3"/>
        <v>0.62329358093838527</v>
      </c>
      <c r="AC9" s="25"/>
      <c r="AF9" s="25"/>
    </row>
    <row r="10" spans="1:32">
      <c r="A10" s="21" t="s">
        <v>139</v>
      </c>
      <c r="B10">
        <v>1</v>
      </c>
      <c r="D10" s="22">
        <v>67.105698621788804</v>
      </c>
      <c r="E10" s="22">
        <v>114.914793902554</v>
      </c>
      <c r="F10" s="22">
        <v>0.58396048361443698</v>
      </c>
      <c r="H10">
        <v>0.145253865123739</v>
      </c>
      <c r="I10">
        <v>1.3772043367385E-2</v>
      </c>
      <c r="J10">
        <v>1.5097747187360001E-2</v>
      </c>
      <c r="K10">
        <v>5.2946306980400002E-4</v>
      </c>
      <c r="L10">
        <v>6.9819254318455995E-2</v>
      </c>
      <c r="M10">
        <v>6.1358543086670004E-3</v>
      </c>
      <c r="N10" s="21">
        <f t="shared" si="0"/>
        <v>3.8444772186665942E-2</v>
      </c>
      <c r="O10" s="21">
        <f t="shared" si="1"/>
        <v>8.6290032841249878E-2</v>
      </c>
      <c r="Q10" s="23">
        <v>96.598640931619499</v>
      </c>
      <c r="R10" s="23">
        <v>3.3876188501388902</v>
      </c>
      <c r="S10" s="23">
        <v>137.71269519189499</v>
      </c>
      <c r="T10" s="23">
        <v>13.057037820002501</v>
      </c>
      <c r="U10" s="23">
        <v>922.12510200624797</v>
      </c>
      <c r="V10" s="23">
        <v>81.038179732886505</v>
      </c>
      <c r="X10" s="27">
        <v>96.598640931619499</v>
      </c>
      <c r="Y10" s="27">
        <v>3.3876188501388902</v>
      </c>
      <c r="Z10" s="24">
        <f t="shared" si="2"/>
        <v>3.5069011504384691E-2</v>
      </c>
      <c r="AA10" s="24">
        <f t="shared" si="3"/>
        <v>0.70145051476201714</v>
      </c>
      <c r="AC10" s="25"/>
      <c r="AF10" s="25"/>
    </row>
    <row r="11" spans="1:32">
      <c r="A11" s="21" t="s">
        <v>60</v>
      </c>
      <c r="B11">
        <v>1</v>
      </c>
      <c r="D11" s="22">
        <v>138.757472601773</v>
      </c>
      <c r="E11" s="22">
        <v>391.82926852898601</v>
      </c>
      <c r="F11" s="22">
        <v>0.35412738084293499</v>
      </c>
      <c r="H11">
        <v>2.8108190678987999E-2</v>
      </c>
      <c r="I11">
        <v>3.0240721478599999E-3</v>
      </c>
      <c r="J11">
        <v>3.3380022073760001E-3</v>
      </c>
      <c r="K11">
        <v>1.5986552218600001E-4</v>
      </c>
      <c r="L11">
        <v>6.0310510670659997E-2</v>
      </c>
      <c r="M11">
        <v>6.7115040864000001E-3</v>
      </c>
      <c r="N11" s="21">
        <f t="shared" si="0"/>
        <v>5.2864321474317223E-2</v>
      </c>
      <c r="O11" s="21">
        <f t="shared" si="1"/>
        <v>2.381962673761116E-2</v>
      </c>
      <c r="Q11" s="23">
        <v>21.482244264252699</v>
      </c>
      <c r="R11" s="23">
        <v>1.0288400017976</v>
      </c>
      <c r="S11" s="23">
        <v>28.1468337952086</v>
      </c>
      <c r="T11" s="23">
        <v>3.0282296396319901</v>
      </c>
      <c r="U11" s="23">
        <v>613.76921010378305</v>
      </c>
      <c r="V11" s="23">
        <v>68.301768894188896</v>
      </c>
      <c r="X11" s="27">
        <v>21.482244264252699</v>
      </c>
      <c r="Y11" s="27">
        <v>1.0288400017976</v>
      </c>
      <c r="Z11" s="24">
        <f t="shared" si="2"/>
        <v>4.7892575335326128E-2</v>
      </c>
      <c r="AA11" s="24">
        <f t="shared" si="3"/>
        <v>0.76322063151236552</v>
      </c>
      <c r="AB11" s="25"/>
      <c r="AC11" s="25"/>
      <c r="AF11" s="25"/>
    </row>
    <row r="12" spans="1:32">
      <c r="A12" s="21" t="s">
        <v>156</v>
      </c>
      <c r="B12">
        <v>1</v>
      </c>
      <c r="D12" s="22">
        <v>37.572321922368303</v>
      </c>
      <c r="E12" s="22">
        <v>69.188784147353303</v>
      </c>
      <c r="F12" s="22">
        <v>0.54304064430947996</v>
      </c>
      <c r="H12">
        <v>0.15389607297831501</v>
      </c>
      <c r="I12">
        <v>1.4309729138877E-2</v>
      </c>
      <c r="J12">
        <v>1.7377677776022001E-2</v>
      </c>
      <c r="K12">
        <v>7.1459759853999998E-4</v>
      </c>
      <c r="L12">
        <v>6.6220514954686005E-2</v>
      </c>
      <c r="M12">
        <v>6.6844442977490003E-3</v>
      </c>
      <c r="N12" s="21">
        <f t="shared" si="0"/>
        <v>4.9937884330638019E-2</v>
      </c>
      <c r="O12" s="21">
        <f t="shared" si="1"/>
        <v>0.10690456329790078</v>
      </c>
      <c r="Q12" s="23">
        <v>111.06114062441399</v>
      </c>
      <c r="R12" s="23">
        <v>4.5670097814125201</v>
      </c>
      <c r="S12" s="23">
        <v>145.346119895052</v>
      </c>
      <c r="T12" s="23">
        <v>13.5147282632608</v>
      </c>
      <c r="U12" s="23">
        <v>812.42051826848206</v>
      </c>
      <c r="V12" s="23">
        <v>82.007512391436407</v>
      </c>
      <c r="X12" s="27">
        <v>111.06114062441399</v>
      </c>
      <c r="Y12" s="27">
        <v>4.5670097814125201</v>
      </c>
      <c r="Z12" s="24">
        <f t="shared" si="2"/>
        <v>4.1121581821829213E-2</v>
      </c>
      <c r="AA12" s="24">
        <f t="shared" si="3"/>
        <v>0.76411493271788977</v>
      </c>
      <c r="AB12" s="25"/>
      <c r="AC12" s="25"/>
      <c r="AF12" s="25"/>
    </row>
    <row r="13" spans="1:32">
      <c r="A13" s="21" t="s">
        <v>134</v>
      </c>
      <c r="B13">
        <v>1</v>
      </c>
      <c r="D13" s="22">
        <v>153.89449696670701</v>
      </c>
      <c r="E13" s="22">
        <v>323.72786755899199</v>
      </c>
      <c r="F13" s="22">
        <v>0.47538229602264098</v>
      </c>
      <c r="H13">
        <v>0.12647819200476099</v>
      </c>
      <c r="I13">
        <v>1.0620546008358E-2</v>
      </c>
      <c r="J13">
        <v>1.4505404550671E-2</v>
      </c>
      <c r="K13">
        <v>3.2368514270700001E-4</v>
      </c>
      <c r="L13">
        <v>6.2798774603327001E-2</v>
      </c>
      <c r="M13">
        <v>5.2227630218270003E-3</v>
      </c>
      <c r="N13" s="21">
        <f t="shared" si="0"/>
        <v>3.0477260062926247E-2</v>
      </c>
      <c r="O13" s="21">
        <f t="shared" si="1"/>
        <v>6.1975843314018508E-2</v>
      </c>
      <c r="Q13" s="23">
        <v>92.835861717330502</v>
      </c>
      <c r="R13" s="23">
        <v>2.0716133109793202</v>
      </c>
      <c r="S13" s="23">
        <v>120.928200698799</v>
      </c>
      <c r="T13" s="23">
        <v>10.1545056809576</v>
      </c>
      <c r="U13" s="23">
        <v>700.47322202299301</v>
      </c>
      <c r="V13" s="23">
        <v>58.2560036381307</v>
      </c>
      <c r="X13" s="27">
        <v>92.835861717330502</v>
      </c>
      <c r="Y13" s="27">
        <v>2.0716133109793202</v>
      </c>
      <c r="Z13" s="24">
        <f t="shared" si="2"/>
        <v>2.2314795949080889E-2</v>
      </c>
      <c r="AA13" s="24">
        <f t="shared" si="3"/>
        <v>0.76769406293045506</v>
      </c>
      <c r="AB13" s="25"/>
      <c r="AC13" s="25"/>
      <c r="AF13" s="25"/>
    </row>
    <row r="14" spans="1:32">
      <c r="A14" s="21" t="s">
        <v>83</v>
      </c>
      <c r="B14">
        <v>1</v>
      </c>
      <c r="D14" s="22">
        <v>54.595342935153298</v>
      </c>
      <c r="E14" s="22">
        <v>537.48313589869497</v>
      </c>
      <c r="F14" s="22">
        <v>0.101575917993906</v>
      </c>
      <c r="H14">
        <v>9.8058151822596001E-2</v>
      </c>
      <c r="I14">
        <v>7.9007174166599997E-3</v>
      </c>
      <c r="J14">
        <v>1.145034982672E-2</v>
      </c>
      <c r="K14">
        <v>2.80440718698E-4</v>
      </c>
      <c r="L14">
        <v>6.3018125266288E-2</v>
      </c>
      <c r="M14">
        <v>5.5183339954470003E-3</v>
      </c>
      <c r="N14" s="21">
        <f t="shared" si="0"/>
        <v>3.549560171670528E-2</v>
      </c>
      <c r="O14" s="21">
        <f t="shared" si="1"/>
        <v>5.0819816076624322E-2</v>
      </c>
      <c r="Q14" s="23">
        <v>73.394072729830199</v>
      </c>
      <c r="R14" s="23">
        <v>1.7975596218473699</v>
      </c>
      <c r="S14" s="23">
        <v>94.982298308813398</v>
      </c>
      <c r="T14" s="23">
        <v>7.6528904999201899</v>
      </c>
      <c r="U14" s="23">
        <v>707.89331999549199</v>
      </c>
      <c r="V14" s="23">
        <v>61.9883843953452</v>
      </c>
      <c r="X14" s="27">
        <v>73.394072729830199</v>
      </c>
      <c r="Y14" s="27">
        <v>1.7975596218473699</v>
      </c>
      <c r="Z14" s="24">
        <f t="shared" si="2"/>
        <v>2.4491890897843198E-2</v>
      </c>
      <c r="AA14" s="24">
        <f t="shared" si="3"/>
        <v>0.77271316904973197</v>
      </c>
      <c r="AB14" s="25"/>
      <c r="AC14" s="25"/>
      <c r="AF14" s="25"/>
    </row>
    <row r="15" spans="1:32">
      <c r="A15" s="21" t="s">
        <v>84</v>
      </c>
      <c r="B15">
        <v>1</v>
      </c>
      <c r="D15" s="22">
        <v>185.389747014211</v>
      </c>
      <c r="E15" s="22">
        <v>732.779153536541</v>
      </c>
      <c r="F15" s="22">
        <v>0.25299538901930102</v>
      </c>
      <c r="H15">
        <v>9.5259000279958997E-2</v>
      </c>
      <c r="I15">
        <v>1.8064499502470001E-2</v>
      </c>
      <c r="J15">
        <v>1.1451481408929E-2</v>
      </c>
      <c r="K15">
        <v>2.78424249049E-4</v>
      </c>
      <c r="L15">
        <v>6.225750873705E-2</v>
      </c>
      <c r="M15">
        <v>1.2581194440221001E-2</v>
      </c>
      <c r="N15" s="21">
        <f t="shared" si="0"/>
        <v>1.5412785115409946E-2</v>
      </c>
      <c r="O15" s="21">
        <f t="shared" si="1"/>
        <v>2.2130192039549246E-2</v>
      </c>
      <c r="Q15" s="23">
        <v>73.401284770410697</v>
      </c>
      <c r="R15" s="23">
        <v>1.78463352134218</v>
      </c>
      <c r="S15" s="23">
        <v>92.390595616082095</v>
      </c>
      <c r="T15" s="23">
        <v>17.5205478079193</v>
      </c>
      <c r="U15" s="23">
        <v>682.01293885067605</v>
      </c>
      <c r="V15" s="23">
        <v>137.8233335784</v>
      </c>
      <c r="X15" s="27">
        <v>73.401284770410697</v>
      </c>
      <c r="Y15" s="27">
        <v>1.78463352134218</v>
      </c>
      <c r="Z15" s="24">
        <f t="shared" si="2"/>
        <v>2.4313382618904731E-2</v>
      </c>
      <c r="AA15" s="24">
        <f t="shared" si="3"/>
        <v>0.79446705891388369</v>
      </c>
      <c r="AB15" s="25"/>
      <c r="AC15" s="25"/>
      <c r="AF15" s="25"/>
    </row>
    <row r="16" spans="1:32">
      <c r="A16" s="21" t="s">
        <v>62</v>
      </c>
      <c r="B16">
        <v>1</v>
      </c>
      <c r="D16" s="22">
        <v>175.587189444242</v>
      </c>
      <c r="E16" s="22">
        <v>564.17661775301201</v>
      </c>
      <c r="F16" s="22">
        <v>0.31122734250059197</v>
      </c>
      <c r="H16">
        <v>2.7803208710099E-2</v>
      </c>
      <c r="I16">
        <v>2.5946254016429998E-3</v>
      </c>
      <c r="J16">
        <v>3.46281312441E-3</v>
      </c>
      <c r="K16">
        <v>1.04007380831E-4</v>
      </c>
      <c r="L16">
        <v>6.0570333254133003E-2</v>
      </c>
      <c r="M16">
        <v>4.7805563554329999E-3</v>
      </c>
      <c r="N16" s="21">
        <f t="shared" si="0"/>
        <v>4.0085702069030546E-2</v>
      </c>
      <c r="O16" s="21">
        <f t="shared" si="1"/>
        <v>2.1756334011792968E-2</v>
      </c>
      <c r="Q16" s="23">
        <v>22.284098013713201</v>
      </c>
      <c r="R16" s="23">
        <v>0.66931439419826899</v>
      </c>
      <c r="S16" s="23">
        <v>27.845581933013701</v>
      </c>
      <c r="T16" s="23">
        <v>2.5985797164726798</v>
      </c>
      <c r="U16" s="23">
        <v>623.04791739734401</v>
      </c>
      <c r="V16" s="23">
        <v>49.174497171020498</v>
      </c>
      <c r="X16" s="27">
        <v>22.284098013713201</v>
      </c>
      <c r="Y16" s="27">
        <v>0.66931439419826899</v>
      </c>
      <c r="Z16" s="24">
        <f t="shared" si="2"/>
        <v>3.003551652781216E-2</v>
      </c>
      <c r="AA16" s="24">
        <f t="shared" si="3"/>
        <v>0.80027409975918629</v>
      </c>
      <c r="AB16" s="25"/>
      <c r="AC16" s="25"/>
      <c r="AF16" s="25"/>
    </row>
    <row r="17" spans="1:32">
      <c r="A17" s="21" t="s">
        <v>61</v>
      </c>
      <c r="B17">
        <v>1</v>
      </c>
      <c r="D17" s="22">
        <v>157.262287849269</v>
      </c>
      <c r="E17" s="22">
        <v>503.66413390012502</v>
      </c>
      <c r="F17" s="22">
        <v>0.312236423569627</v>
      </c>
      <c r="H17">
        <v>2.7416417585175001E-2</v>
      </c>
      <c r="I17">
        <v>3.221316003012E-3</v>
      </c>
      <c r="J17">
        <v>3.430265291405E-3</v>
      </c>
      <c r="K17">
        <v>1.6563313598200001E-4</v>
      </c>
      <c r="L17">
        <v>5.9535433954364003E-2</v>
      </c>
      <c r="M17">
        <v>5.8439202180609997E-3</v>
      </c>
      <c r="N17" s="21">
        <f t="shared" si="0"/>
        <v>5.1417847807271766E-2</v>
      </c>
      <c r="O17" s="21">
        <f t="shared" si="1"/>
        <v>2.8342812667103236E-2</v>
      </c>
      <c r="Q17" s="23">
        <v>22.075002505986401</v>
      </c>
      <c r="R17" s="23">
        <v>1.06590936305706</v>
      </c>
      <c r="S17" s="23">
        <v>27.463392887616202</v>
      </c>
      <c r="T17" s="23">
        <v>3.2268354073264698</v>
      </c>
      <c r="U17" s="23">
        <v>585.76331772201195</v>
      </c>
      <c r="V17" s="23">
        <v>57.497760040824701</v>
      </c>
      <c r="X17" s="27">
        <v>22.075002505986401</v>
      </c>
      <c r="Y17" s="27">
        <v>1.06590936305706</v>
      </c>
      <c r="Z17" s="24">
        <f t="shared" si="2"/>
        <v>4.8285809379546019E-2</v>
      </c>
      <c r="AA17" s="24">
        <f t="shared" si="3"/>
        <v>0.80379735294616361</v>
      </c>
      <c r="AB17" s="25"/>
      <c r="AC17" s="25"/>
      <c r="AF17" s="25"/>
    </row>
    <row r="18" spans="1:32">
      <c r="A18" s="21" t="s">
        <v>74</v>
      </c>
      <c r="B18">
        <v>1</v>
      </c>
      <c r="D18" s="22">
        <v>124.92841124136601</v>
      </c>
      <c r="E18" s="22">
        <v>152.81640915006199</v>
      </c>
      <c r="F18" s="22">
        <v>0.81750652260575896</v>
      </c>
      <c r="H18">
        <v>5.7676732856070001E-2</v>
      </c>
      <c r="I18">
        <v>7.0872798631500004E-3</v>
      </c>
      <c r="J18">
        <v>7.1824441136860004E-3</v>
      </c>
      <c r="K18">
        <v>2.7284773367499998E-4</v>
      </c>
      <c r="L18">
        <v>5.9823873984713997E-2</v>
      </c>
      <c r="M18">
        <v>7.2655050751530004E-3</v>
      </c>
      <c r="N18" s="21">
        <f t="shared" si="0"/>
        <v>3.8498230483836229E-2</v>
      </c>
      <c r="O18" s="21">
        <f t="shared" si="1"/>
        <v>3.7553856318688794E-2</v>
      </c>
      <c r="Q18" s="23">
        <v>46.135381668868</v>
      </c>
      <c r="R18" s="23">
        <v>1.7525976020629901</v>
      </c>
      <c r="S18" s="23">
        <v>56.937350018924597</v>
      </c>
      <c r="T18" s="23">
        <v>6.9964249753399903</v>
      </c>
      <c r="U18" s="23">
        <v>596.24330249789602</v>
      </c>
      <c r="V18" s="23">
        <v>72.412708368428696</v>
      </c>
      <c r="X18" s="27">
        <v>46.135381668868</v>
      </c>
      <c r="Y18" s="27">
        <v>1.7525976020629901</v>
      </c>
      <c r="Z18" s="24">
        <f t="shared" si="2"/>
        <v>3.7988145728197954E-2</v>
      </c>
      <c r="AA18" s="24">
        <f t="shared" si="3"/>
        <v>0.81028326140106122</v>
      </c>
      <c r="AC18" s="25"/>
      <c r="AF18" s="25"/>
    </row>
    <row r="19" spans="1:32">
      <c r="A19" s="21" t="s">
        <v>128</v>
      </c>
      <c r="B19">
        <v>1</v>
      </c>
      <c r="D19" s="22">
        <v>244.36416970855299</v>
      </c>
      <c r="E19" s="22">
        <v>453.14533710328999</v>
      </c>
      <c r="F19" s="22">
        <v>0.53926224038989201</v>
      </c>
      <c r="H19">
        <v>0.113404635031187</v>
      </c>
      <c r="I19">
        <v>1.3970663550486999E-2</v>
      </c>
      <c r="J19">
        <v>1.3952693550672E-2</v>
      </c>
      <c r="K19">
        <v>2.4589132921199998E-4</v>
      </c>
      <c r="L19">
        <v>5.8232245171919002E-2</v>
      </c>
      <c r="M19">
        <v>6.3652468270669997E-3</v>
      </c>
      <c r="N19" s="21">
        <f t="shared" si="0"/>
        <v>1.7600547627777387E-2</v>
      </c>
      <c r="O19" s="21">
        <f t="shared" si="1"/>
        <v>3.8630289742480048E-2</v>
      </c>
      <c r="Q19" s="23">
        <v>89.322855356012795</v>
      </c>
      <c r="R19" s="23">
        <v>1.5741559543836801</v>
      </c>
      <c r="S19" s="23">
        <v>109.075062080058</v>
      </c>
      <c r="T19" s="23">
        <v>13.437290227598799</v>
      </c>
      <c r="U19" s="23">
        <v>537.53428255731706</v>
      </c>
      <c r="V19" s="23">
        <v>58.7567657126461</v>
      </c>
      <c r="X19" s="27">
        <v>89.322855356012795</v>
      </c>
      <c r="Y19" s="27">
        <v>1.5741559543836801</v>
      </c>
      <c r="Z19" s="24">
        <f t="shared" si="2"/>
        <v>1.7623215784018431E-2</v>
      </c>
      <c r="AA19" s="24">
        <f t="shared" si="3"/>
        <v>0.81891179938501757</v>
      </c>
      <c r="AC19" s="25"/>
      <c r="AF19" s="25"/>
    </row>
    <row r="20" spans="1:32">
      <c r="A20" s="21" t="s">
        <v>94</v>
      </c>
      <c r="B20">
        <v>1</v>
      </c>
      <c r="D20" s="22">
        <v>106.84676777867899</v>
      </c>
      <c r="E20" s="22">
        <v>330.018236347298</v>
      </c>
      <c r="F20" s="22">
        <v>0.32376019265262002</v>
      </c>
      <c r="H20">
        <v>9.3584372724643997E-2</v>
      </c>
      <c r="I20">
        <v>5.775919716678E-3</v>
      </c>
      <c r="J20">
        <v>1.1808937642717E-2</v>
      </c>
      <c r="K20">
        <v>2.5591706656100002E-4</v>
      </c>
      <c r="L20">
        <v>5.9315826149556002E-2</v>
      </c>
      <c r="M20">
        <v>3.6212541306080001E-3</v>
      </c>
      <c r="N20" s="21">
        <f t="shared" si="0"/>
        <v>4.4307587209364785E-2</v>
      </c>
      <c r="O20" s="21">
        <f t="shared" si="1"/>
        <v>7.0670838701406502E-2</v>
      </c>
      <c r="Q20" s="23">
        <v>75.679097169471007</v>
      </c>
      <c r="R20" s="23">
        <v>1.64007746789283</v>
      </c>
      <c r="S20" s="23">
        <v>90.836908373601602</v>
      </c>
      <c r="T20" s="23">
        <v>5.6063493807977602</v>
      </c>
      <c r="U20" s="23">
        <v>577.73765722231497</v>
      </c>
      <c r="V20" s="23">
        <v>35.271107450295901</v>
      </c>
      <c r="X20" s="27">
        <v>75.679097169471007</v>
      </c>
      <c r="Y20" s="27">
        <v>1.64007746789283</v>
      </c>
      <c r="Z20" s="24">
        <f t="shared" si="2"/>
        <v>2.1671472430757781E-2</v>
      </c>
      <c r="AA20" s="24">
        <f t="shared" si="3"/>
        <v>0.83313158191394754</v>
      </c>
      <c r="AB20" s="25"/>
      <c r="AC20" s="25"/>
      <c r="AF20" s="25"/>
    </row>
    <row r="21" spans="1:32">
      <c r="A21" s="21" t="s">
        <v>101</v>
      </c>
      <c r="B21">
        <v>1</v>
      </c>
      <c r="D21" s="22">
        <v>121.7257405599</v>
      </c>
      <c r="E21" s="22">
        <v>591.14820162135698</v>
      </c>
      <c r="F21" s="22">
        <v>0.205914084194183</v>
      </c>
      <c r="H21">
        <v>9.1663326914722995E-2</v>
      </c>
      <c r="I21">
        <v>8.5202542927830006E-3</v>
      </c>
      <c r="J21">
        <v>1.2022502491723999E-2</v>
      </c>
      <c r="K21">
        <v>2.0341385431100001E-4</v>
      </c>
      <c r="L21">
        <v>5.4959313097287001E-2</v>
      </c>
      <c r="M21">
        <v>4.3646754761379998E-3</v>
      </c>
      <c r="N21" s="21">
        <f t="shared" si="0"/>
        <v>2.3874152967863854E-2</v>
      </c>
      <c r="O21" s="21">
        <f t="shared" si="1"/>
        <v>4.6604577000759491E-2</v>
      </c>
      <c r="Q21" s="23">
        <v>77.039608912403196</v>
      </c>
      <c r="R21" s="23">
        <v>1.3034660457962699</v>
      </c>
      <c r="S21" s="23">
        <v>89.051666235291094</v>
      </c>
      <c r="T21" s="23">
        <v>8.2774962142341302</v>
      </c>
      <c r="U21" s="23">
        <v>409.56982491479698</v>
      </c>
      <c r="V21" s="23">
        <v>32.526595945757997</v>
      </c>
      <c r="X21" s="27">
        <v>77.039608912403196</v>
      </c>
      <c r="Y21" s="27">
        <v>1.3034660457962699</v>
      </c>
      <c r="Z21" s="24">
        <f t="shared" si="2"/>
        <v>1.6919427086894451E-2</v>
      </c>
      <c r="AA21" s="24">
        <f t="shared" si="3"/>
        <v>0.86511136926792809</v>
      </c>
      <c r="AB21" s="25"/>
      <c r="AC21" s="25"/>
      <c r="AF21" s="25"/>
    </row>
    <row r="22" spans="1:32">
      <c r="A22" s="21" t="s">
        <v>131</v>
      </c>
      <c r="B22">
        <v>1</v>
      </c>
      <c r="D22" s="22">
        <v>330.39717933460099</v>
      </c>
      <c r="E22" s="22">
        <v>647.25083587477002</v>
      </c>
      <c r="F22" s="22">
        <v>0.51046234476941799</v>
      </c>
      <c r="H22">
        <v>0.10819815833711301</v>
      </c>
      <c r="I22">
        <v>6.9083792837260002E-3</v>
      </c>
      <c r="J22">
        <v>1.4127161156849E-2</v>
      </c>
      <c r="K22">
        <v>2.5264801960800002E-4</v>
      </c>
      <c r="L22">
        <v>5.8557445942312998E-2</v>
      </c>
      <c r="M22">
        <v>3.0700025385699999E-3</v>
      </c>
      <c r="N22" s="21">
        <f t="shared" si="0"/>
        <v>3.6571243302052109E-2</v>
      </c>
      <c r="O22" s="21">
        <f t="shared" si="1"/>
        <v>8.2295703809314405E-2</v>
      </c>
      <c r="Q22" s="23">
        <v>90.431970437103899</v>
      </c>
      <c r="R22" s="23">
        <v>1.61727172122756</v>
      </c>
      <c r="S22" s="23">
        <v>104.31581470818401</v>
      </c>
      <c r="T22" s="23">
        <v>6.6604942669139602</v>
      </c>
      <c r="U22" s="23">
        <v>549.706903766491</v>
      </c>
      <c r="V22" s="23">
        <v>28.819590111483599</v>
      </c>
      <c r="X22" s="27">
        <v>90.431970437103899</v>
      </c>
      <c r="Y22" s="27">
        <v>1.61727172122756</v>
      </c>
      <c r="Z22" s="24">
        <f t="shared" si="2"/>
        <v>1.7883849189733011E-2</v>
      </c>
      <c r="AA22" s="24">
        <f t="shared" si="3"/>
        <v>0.8669056622917708</v>
      </c>
      <c r="AC22" s="25"/>
      <c r="AF22" s="25"/>
    </row>
    <row r="23" spans="1:32">
      <c r="A23" s="21" t="s">
        <v>78</v>
      </c>
      <c r="B23">
        <v>1</v>
      </c>
      <c r="D23" s="22">
        <v>124.69357569632599</v>
      </c>
      <c r="E23" s="22">
        <v>249.45189638011701</v>
      </c>
      <c r="F23" s="22">
        <v>0.49987022550558902</v>
      </c>
      <c r="H23">
        <v>8.0892391134482003E-2</v>
      </c>
      <c r="I23">
        <v>8.9373495422070005E-3</v>
      </c>
      <c r="J23">
        <v>1.0723841043738001E-2</v>
      </c>
      <c r="K23">
        <v>2.8027233264699998E-4</v>
      </c>
      <c r="L23">
        <v>5.5319898070471003E-2</v>
      </c>
      <c r="M23">
        <v>6.1797868124110001E-3</v>
      </c>
      <c r="N23" s="21">
        <f t="shared" si="0"/>
        <v>3.1359670036782424E-2</v>
      </c>
      <c r="O23" s="21">
        <f t="shared" si="1"/>
        <v>4.535307465366329E-2</v>
      </c>
      <c r="Q23" s="23">
        <v>68.762065987079495</v>
      </c>
      <c r="R23" s="23">
        <v>1.7971270324900099</v>
      </c>
      <c r="S23" s="23">
        <v>78.983600575377594</v>
      </c>
      <c r="T23" s="23">
        <v>8.7264579096276993</v>
      </c>
      <c r="U23" s="23">
        <v>424.17912372911798</v>
      </c>
      <c r="V23" s="23">
        <v>47.385057571543499</v>
      </c>
      <c r="X23" s="27">
        <v>68.762065987079495</v>
      </c>
      <c r="Y23" s="27">
        <v>1.7971270324900099</v>
      </c>
      <c r="Z23" s="24">
        <f t="shared" si="2"/>
        <v>2.6135442655659778E-2</v>
      </c>
      <c r="AA23" s="24">
        <f t="shared" si="3"/>
        <v>0.87058662160452882</v>
      </c>
      <c r="AC23" s="25"/>
      <c r="AF23" s="25"/>
    </row>
    <row r="24" spans="1:32">
      <c r="A24" s="21" t="s">
        <v>150</v>
      </c>
      <c r="B24">
        <v>1</v>
      </c>
      <c r="D24" s="22">
        <v>76.449936824693395</v>
      </c>
      <c r="E24" s="22">
        <v>103.502852481163</v>
      </c>
      <c r="F24" s="22">
        <v>0.73862637591178404</v>
      </c>
      <c r="H24">
        <v>0.12522995358056599</v>
      </c>
      <c r="I24">
        <v>9.9453983944329995E-3</v>
      </c>
      <c r="J24">
        <v>1.6356129904383999E-2</v>
      </c>
      <c r="K24">
        <v>5.7155958808100004E-4</v>
      </c>
      <c r="L24">
        <v>5.7149075294814999E-2</v>
      </c>
      <c r="M24">
        <v>4.4461057317369997E-3</v>
      </c>
      <c r="N24" s="21">
        <f t="shared" si="0"/>
        <v>5.7469752886011506E-2</v>
      </c>
      <c r="O24" s="21">
        <f t="shared" si="1"/>
        <v>0.12855285559250607</v>
      </c>
      <c r="Q24" s="23">
        <v>104.585070987347</v>
      </c>
      <c r="R24" s="23">
        <v>3.65469095943679</v>
      </c>
      <c r="S24" s="23">
        <v>119.80244161341</v>
      </c>
      <c r="T24" s="23">
        <v>9.5143611923853797</v>
      </c>
      <c r="U24" s="23">
        <v>496.30700646957803</v>
      </c>
      <c r="V24" s="23">
        <v>38.611883303140999</v>
      </c>
      <c r="X24" s="27">
        <v>104.585070987347</v>
      </c>
      <c r="Y24" s="27">
        <v>3.65469095943679</v>
      </c>
      <c r="Z24" s="24">
        <f t="shared" si="2"/>
        <v>3.49446715954225E-2</v>
      </c>
      <c r="AA24" s="24">
        <f t="shared" si="3"/>
        <v>0.87297946167768536</v>
      </c>
      <c r="AB24" s="25"/>
      <c r="AC24" s="25"/>
      <c r="AF24" s="25"/>
    </row>
    <row r="25" spans="1:32">
      <c r="A25" s="21" t="s">
        <v>132</v>
      </c>
      <c r="B25">
        <v>1</v>
      </c>
      <c r="D25" s="22">
        <v>356.22398652708398</v>
      </c>
      <c r="E25" s="22">
        <v>512.73138395704598</v>
      </c>
      <c r="F25" s="22">
        <v>0.69475752347729602</v>
      </c>
      <c r="H25">
        <v>0.108539312562786</v>
      </c>
      <c r="I25">
        <v>1.0173650083006001E-2</v>
      </c>
      <c r="J25">
        <v>1.4287946962277E-2</v>
      </c>
      <c r="K25">
        <v>3.9704736139200002E-4</v>
      </c>
      <c r="L25">
        <v>5.7100162114561002E-2</v>
      </c>
      <c r="M25">
        <v>5.5766066768020003E-3</v>
      </c>
      <c r="N25" s="21">
        <f t="shared" si="0"/>
        <v>3.902703141473534E-2</v>
      </c>
      <c r="O25" s="21">
        <f t="shared" si="1"/>
        <v>7.1198738660136873E-2</v>
      </c>
      <c r="Q25" s="23">
        <v>91.453939451046807</v>
      </c>
      <c r="R25" s="23">
        <v>2.5414109839465202</v>
      </c>
      <c r="S25" s="23">
        <v>104.628348127702</v>
      </c>
      <c r="T25" s="23">
        <v>9.8070660065991202</v>
      </c>
      <c r="U25" s="23">
        <v>494.419945243862</v>
      </c>
      <c r="V25" s="23">
        <v>48.286825565555702</v>
      </c>
      <c r="X25" s="27">
        <v>91.453939451046807</v>
      </c>
      <c r="Y25" s="27">
        <v>2.5414109839465202</v>
      </c>
      <c r="Z25" s="24">
        <f t="shared" si="2"/>
        <v>2.7788972232375829E-2</v>
      </c>
      <c r="AA25" s="24">
        <f t="shared" si="3"/>
        <v>0.87408375538362282</v>
      </c>
      <c r="AC25" s="25"/>
      <c r="AF25" s="25"/>
    </row>
    <row r="26" spans="1:32">
      <c r="A26" s="21" t="s">
        <v>143</v>
      </c>
      <c r="B26">
        <v>1</v>
      </c>
      <c r="D26" s="22">
        <v>57.357263939024897</v>
      </c>
      <c r="E26" s="22">
        <v>107.433859926441</v>
      </c>
      <c r="F26" s="22">
        <v>0.53388441947721998</v>
      </c>
      <c r="H26">
        <v>0.11831138263034401</v>
      </c>
      <c r="I26">
        <v>1.0956521637473E-2</v>
      </c>
      <c r="J26">
        <v>1.5518882890840999E-2</v>
      </c>
      <c r="K26">
        <v>5.2399248881599997E-4</v>
      </c>
      <c r="L26">
        <v>5.4499192962971003E-2</v>
      </c>
      <c r="M26">
        <v>4.988668392993E-3</v>
      </c>
      <c r="N26" s="21">
        <f t="shared" si="0"/>
        <v>4.7824711724555408E-2</v>
      </c>
      <c r="O26" s="21">
        <f t="shared" si="1"/>
        <v>0.10503654433154767</v>
      </c>
      <c r="Q26" s="23">
        <v>99.272515238181597</v>
      </c>
      <c r="R26" s="23">
        <v>3.3519198963346999</v>
      </c>
      <c r="S26" s="23">
        <v>113.540000317226</v>
      </c>
      <c r="T26" s="23">
        <v>10.514655839000399</v>
      </c>
      <c r="U26" s="23">
        <v>390.73297179129401</v>
      </c>
      <c r="V26" s="23">
        <v>35.766350298067003</v>
      </c>
      <c r="X26" s="27">
        <v>99.272515238181597</v>
      </c>
      <c r="Y26" s="27">
        <v>3.3519198963346999</v>
      </c>
      <c r="Z26" s="24">
        <f t="shared" si="2"/>
        <v>3.3764832978116228E-2</v>
      </c>
      <c r="AA26" s="24">
        <f t="shared" si="3"/>
        <v>0.87433957161192843</v>
      </c>
      <c r="AC26" s="25"/>
      <c r="AF26" s="25"/>
    </row>
    <row r="27" spans="1:32">
      <c r="A27" s="21" t="s">
        <v>93</v>
      </c>
      <c r="B27">
        <v>1</v>
      </c>
      <c r="D27" s="22">
        <v>200.52848295451901</v>
      </c>
      <c r="E27" s="22">
        <v>707.512506102065</v>
      </c>
      <c r="F27" s="22">
        <v>0.28342747474429902</v>
      </c>
      <c r="H27">
        <v>8.7532604080502993E-2</v>
      </c>
      <c r="I27">
        <v>4.5843348897130001E-3</v>
      </c>
      <c r="J27">
        <v>1.1773391417441E-2</v>
      </c>
      <c r="K27">
        <v>2.06333888892E-4</v>
      </c>
      <c r="L27">
        <v>5.3603089834461E-2</v>
      </c>
      <c r="M27">
        <v>3.319014958975E-3</v>
      </c>
      <c r="N27" s="21">
        <f t="shared" si="0"/>
        <v>4.5008467717967571E-2</v>
      </c>
      <c r="O27" s="21">
        <f t="shared" si="1"/>
        <v>6.2167206668969452E-2</v>
      </c>
      <c r="Q27" s="23">
        <v>75.452622586249504</v>
      </c>
      <c r="R27" s="23">
        <v>1.32234056384316</v>
      </c>
      <c r="S27" s="23">
        <v>85.202290857958403</v>
      </c>
      <c r="T27" s="23">
        <v>4.4622896664242502</v>
      </c>
      <c r="U27" s="23">
        <v>353.40274444024499</v>
      </c>
      <c r="V27" s="23">
        <v>21.882115358691699</v>
      </c>
      <c r="X27" s="27">
        <v>75.452622586249504</v>
      </c>
      <c r="Y27" s="27">
        <v>1.32234056384316</v>
      </c>
      <c r="Z27" s="24">
        <f t="shared" si="2"/>
        <v>1.7525442039229309E-2</v>
      </c>
      <c r="AA27" s="24">
        <f t="shared" si="3"/>
        <v>0.88557035059112821</v>
      </c>
      <c r="AC27" s="25"/>
      <c r="AF27" s="25"/>
    </row>
    <row r="28" spans="1:32">
      <c r="A28" s="21" t="s">
        <v>75</v>
      </c>
      <c r="B28">
        <v>1</v>
      </c>
      <c r="D28" s="22">
        <v>75.281122449205498</v>
      </c>
      <c r="E28" s="22">
        <v>94.608580943454498</v>
      </c>
      <c r="F28" s="22">
        <v>0.79571135829845496</v>
      </c>
      <c r="H28">
        <v>6.1355278719969999E-2</v>
      </c>
      <c r="I28">
        <v>7.3974894985579997E-3</v>
      </c>
      <c r="J28">
        <v>8.3482885464870003E-3</v>
      </c>
      <c r="K28">
        <v>3.54609353955E-4</v>
      </c>
      <c r="L28">
        <v>5.5248006299794997E-2</v>
      </c>
      <c r="M28">
        <v>6.7137567785930004E-3</v>
      </c>
      <c r="N28" s="21">
        <f t="shared" si="0"/>
        <v>4.7936445739344996E-2</v>
      </c>
      <c r="O28" s="21">
        <f t="shared" si="1"/>
        <v>5.2818320003143661E-2</v>
      </c>
      <c r="Q28" s="23">
        <v>53.5929644938848</v>
      </c>
      <c r="R28" s="23">
        <v>2.2764625839007402</v>
      </c>
      <c r="S28" s="23">
        <v>60.462674214306297</v>
      </c>
      <c r="T28" s="23">
        <v>7.2898698675369804</v>
      </c>
      <c r="U28" s="23">
        <v>421.27696964598698</v>
      </c>
      <c r="V28" s="23">
        <v>51.193722634592</v>
      </c>
      <c r="X28" s="27">
        <v>53.5929644938848</v>
      </c>
      <c r="Y28" s="27">
        <v>2.2764625839007402</v>
      </c>
      <c r="Z28" s="24">
        <f t="shared" si="2"/>
        <v>4.2476892357027479E-2</v>
      </c>
      <c r="AA28" s="24">
        <f t="shared" si="3"/>
        <v>0.88638098116414388</v>
      </c>
      <c r="AC28" s="25"/>
      <c r="AF28" s="25"/>
    </row>
    <row r="29" spans="1:32">
      <c r="A29" s="21" t="s">
        <v>113</v>
      </c>
      <c r="B29">
        <v>1</v>
      </c>
      <c r="D29" s="22">
        <v>190.76704217966699</v>
      </c>
      <c r="E29" s="22">
        <v>249.276499715922</v>
      </c>
      <c r="F29" s="22">
        <v>0.76528289829593699</v>
      </c>
      <c r="H29">
        <v>9.1219001344662001E-2</v>
      </c>
      <c r="I29">
        <v>7.8157501156109997E-3</v>
      </c>
      <c r="J29">
        <v>1.2374258120385E-2</v>
      </c>
      <c r="K29">
        <v>2.9354950096799998E-4</v>
      </c>
      <c r="L29">
        <v>5.4641920190082002E-2</v>
      </c>
      <c r="M29">
        <v>3.9484538634939996E-3</v>
      </c>
      <c r="N29" s="21">
        <f t="shared" si="0"/>
        <v>3.7558711144266364E-2</v>
      </c>
      <c r="O29" s="21">
        <f t="shared" si="1"/>
        <v>7.4345430164970208E-2</v>
      </c>
      <c r="Q29" s="23">
        <v>79.279837240536395</v>
      </c>
      <c r="R29" s="23">
        <v>1.8807233882118899</v>
      </c>
      <c r="S29" s="23">
        <v>88.638303849140499</v>
      </c>
      <c r="T29" s="23">
        <v>7.5946329530500396</v>
      </c>
      <c r="U29" s="23">
        <v>396.59970767388597</v>
      </c>
      <c r="V29" s="23">
        <v>28.658503262295699</v>
      </c>
      <c r="X29" s="27">
        <v>79.279837240536395</v>
      </c>
      <c r="Y29" s="27">
        <v>1.8807233882118899</v>
      </c>
      <c r="Z29" s="24">
        <f t="shared" si="2"/>
        <v>2.3722593961762847E-2</v>
      </c>
      <c r="AA29" s="24">
        <f t="shared" si="3"/>
        <v>0.89441961091074229</v>
      </c>
      <c r="AB29" s="29"/>
      <c r="AC29" s="25"/>
      <c r="AF29" s="25"/>
    </row>
    <row r="30" spans="1:32">
      <c r="A30" s="21" t="s">
        <v>57</v>
      </c>
      <c r="B30">
        <v>1</v>
      </c>
      <c r="D30" s="22">
        <v>70.044607614333003</v>
      </c>
      <c r="E30" s="22">
        <v>117.70274349038699</v>
      </c>
      <c r="F30" s="22">
        <v>0.59509749337366702</v>
      </c>
      <c r="H30">
        <v>2.1116772959806001E-2</v>
      </c>
      <c r="I30">
        <v>3.4866361196720002E-3</v>
      </c>
      <c r="J30">
        <v>3.1345495457730001E-3</v>
      </c>
      <c r="K30">
        <v>2.1793455737799999E-4</v>
      </c>
      <c r="L30">
        <v>4.8723156188485002E-2</v>
      </c>
      <c r="M30">
        <v>8.3859942656420005E-3</v>
      </c>
      <c r="N30" s="21">
        <f t="shared" si="0"/>
        <v>6.2505678796932168E-2</v>
      </c>
      <c r="O30" s="21">
        <f t="shared" si="1"/>
        <v>2.5987921106849901E-2</v>
      </c>
      <c r="Q30" s="23">
        <v>20.174938992126201</v>
      </c>
      <c r="R30" s="23">
        <v>1.4026948163280499</v>
      </c>
      <c r="S30" s="23">
        <v>21.2183649902654</v>
      </c>
      <c r="T30" s="23">
        <v>3.5034101998568001</v>
      </c>
      <c r="U30" s="23">
        <v>133.48081127333</v>
      </c>
      <c r="V30" s="23">
        <v>22.974072401655899</v>
      </c>
      <c r="X30" s="31">
        <v>20.174938992126201</v>
      </c>
      <c r="Y30" s="31">
        <v>1.4026948163280499</v>
      </c>
      <c r="Z30" s="24">
        <f t="shared" si="2"/>
        <v>6.9526595191960097E-2</v>
      </c>
      <c r="AA30" s="26">
        <f t="shared" si="3"/>
        <v>0.95082439204821367</v>
      </c>
      <c r="AB30" s="25"/>
      <c r="AC30" s="42" t="s">
        <v>170</v>
      </c>
      <c r="AD30" s="42"/>
      <c r="AF30" s="25"/>
    </row>
    <row r="31" spans="1:32">
      <c r="A31" s="21" t="s">
        <v>58</v>
      </c>
      <c r="B31">
        <v>1</v>
      </c>
      <c r="D31" s="22">
        <v>163.251567350671</v>
      </c>
      <c r="E31" s="22">
        <v>552.54849823518202</v>
      </c>
      <c r="F31" s="22">
        <v>0.29545201529293802</v>
      </c>
      <c r="H31">
        <v>1.8959428446710998E-2</v>
      </c>
      <c r="I31">
        <v>2.1638194067260001E-3</v>
      </c>
      <c r="J31">
        <v>3.1879896780160001E-3</v>
      </c>
      <c r="K31" s="28">
        <v>9.9045043581999999E-5</v>
      </c>
      <c r="L31">
        <v>4.5397972284040002E-2</v>
      </c>
      <c r="M31">
        <v>4.8317563150740003E-3</v>
      </c>
      <c r="N31" s="21">
        <f t="shared" si="0"/>
        <v>4.5773248578014007E-2</v>
      </c>
      <c r="O31" s="21">
        <f t="shared" si="1"/>
        <v>2.0498766312572841E-2</v>
      </c>
      <c r="Q31" s="23">
        <v>20.518349540149501</v>
      </c>
      <c r="R31" s="23">
        <v>0.63746781818419396</v>
      </c>
      <c r="S31" s="23">
        <v>19.070864633979198</v>
      </c>
      <c r="T31" s="23">
        <v>2.1765375002747902</v>
      </c>
      <c r="U31" s="23">
        <v>7.2759575999999995E-8</v>
      </c>
      <c r="V31" s="23">
        <v>7.7438820000000002E-9</v>
      </c>
      <c r="X31" s="31">
        <v>20.518349540149501</v>
      </c>
      <c r="Y31" s="31">
        <v>0.63746781818419396</v>
      </c>
      <c r="Z31" s="24">
        <f t="shared" si="2"/>
        <v>3.1068182016142282E-2</v>
      </c>
      <c r="AA31" s="26">
        <f t="shared" si="3"/>
        <v>1.0759003293217901</v>
      </c>
      <c r="AC31" s="42"/>
      <c r="AD31" s="42"/>
      <c r="AF31" s="25"/>
    </row>
    <row r="32" spans="1:32">
      <c r="A32" s="21" t="s">
        <v>59</v>
      </c>
      <c r="B32">
        <v>1</v>
      </c>
      <c r="D32" s="22">
        <v>89.609227313140707</v>
      </c>
      <c r="E32" s="22">
        <v>139.58058141837699</v>
      </c>
      <c r="F32" s="22">
        <v>0.64198921083834104</v>
      </c>
      <c r="H32">
        <v>2.0210311159954999E-2</v>
      </c>
      <c r="I32">
        <v>3.11003674954E-3</v>
      </c>
      <c r="J32">
        <v>3.3327167055749998E-3</v>
      </c>
      <c r="K32">
        <v>1.7773525854099999E-4</v>
      </c>
      <c r="L32">
        <v>4.4726655745325999E-2</v>
      </c>
      <c r="M32">
        <v>7.134317730358E-3</v>
      </c>
      <c r="N32" s="21">
        <f t="shared" si="0"/>
        <v>5.7148925512628908E-2</v>
      </c>
      <c r="O32" s="21">
        <f t="shared" si="1"/>
        <v>2.4912719794452053E-2</v>
      </c>
      <c r="Q32" s="23">
        <v>21.4482851018406</v>
      </c>
      <c r="R32" s="23">
        <v>1.1438465476123101</v>
      </c>
      <c r="S32" s="23">
        <v>20.316592660194601</v>
      </c>
      <c r="T32" s="23">
        <v>3.1263917363051501</v>
      </c>
      <c r="U32" s="23">
        <v>7.2759575999999995E-8</v>
      </c>
      <c r="V32" s="23">
        <v>1.1605829E-8</v>
      </c>
      <c r="X32" s="31">
        <v>21.4482851018406</v>
      </c>
      <c r="Y32" s="31">
        <v>1.1438465476123101</v>
      </c>
      <c r="Z32" s="24">
        <f t="shared" si="2"/>
        <v>5.3330443071840275E-2</v>
      </c>
      <c r="AA32" s="26">
        <f t="shared" si="3"/>
        <v>1.0557028661535</v>
      </c>
      <c r="AC32" s="42"/>
      <c r="AD32" s="42"/>
      <c r="AF32" s="25"/>
    </row>
    <row r="33" spans="1:32">
      <c r="A33" s="21" t="s">
        <v>63</v>
      </c>
      <c r="B33">
        <v>1</v>
      </c>
      <c r="D33" s="22">
        <v>741.73821854122502</v>
      </c>
      <c r="E33" s="22">
        <v>1599.69486884872</v>
      </c>
      <c r="F33" s="22">
        <v>0.46367481260663401</v>
      </c>
      <c r="H33">
        <v>2.1666322093680999E-2</v>
      </c>
      <c r="I33">
        <v>1.3195235235839999E-3</v>
      </c>
      <c r="J33">
        <v>3.5171790260790001E-3</v>
      </c>
      <c r="K33" s="28">
        <v>6.4366172918000001E-5</v>
      </c>
      <c r="L33">
        <v>4.5181557072252999E-2</v>
      </c>
      <c r="M33">
        <v>2.4386659078060001E-3</v>
      </c>
      <c r="N33" s="21">
        <f t="shared" si="0"/>
        <v>4.8779860129490517E-2</v>
      </c>
      <c r="O33" s="21">
        <f t="shared" si="1"/>
        <v>2.639401022992463E-2</v>
      </c>
      <c r="Q33" s="23">
        <v>22.633343185499001</v>
      </c>
      <c r="R33" s="23">
        <v>0.41420174247120001</v>
      </c>
      <c r="S33" s="23">
        <v>21.764681406457399</v>
      </c>
      <c r="T33" s="23">
        <v>1.3255138077869799</v>
      </c>
      <c r="U33" s="23">
        <v>7.2759575999999995E-8</v>
      </c>
      <c r="V33" s="23">
        <v>3.9271840000000001E-9</v>
      </c>
      <c r="X33" s="27">
        <v>22.633343185499001</v>
      </c>
      <c r="Y33" s="27">
        <v>0.41420174247120001</v>
      </c>
      <c r="Z33" s="24">
        <f t="shared" si="2"/>
        <v>1.8300510847048691E-2</v>
      </c>
      <c r="AA33" s="26">
        <f t="shared" si="3"/>
        <v>1.0399115320283934</v>
      </c>
      <c r="AC33" s="25"/>
      <c r="AF33" s="25"/>
    </row>
    <row r="34" spans="1:32">
      <c r="A34" s="21" t="s">
        <v>64</v>
      </c>
      <c r="B34">
        <v>1</v>
      </c>
      <c r="D34" s="22">
        <v>158.84644159473601</v>
      </c>
      <c r="E34" s="22">
        <v>590.09720894192401</v>
      </c>
      <c r="F34" s="22">
        <v>0.26918690545843499</v>
      </c>
      <c r="H34">
        <v>2.3162042588886999E-2</v>
      </c>
      <c r="I34">
        <v>3.4270106169289999E-3</v>
      </c>
      <c r="J34">
        <v>3.5275115662069998E-3</v>
      </c>
      <c r="K34">
        <v>1.04232087994E-4</v>
      </c>
      <c r="L34">
        <v>4.8139575533125999E-2</v>
      </c>
      <c r="M34">
        <v>7.3962246283659997E-3</v>
      </c>
      <c r="N34" s="21">
        <f t="shared" si="0"/>
        <v>3.0414871631592455E-2</v>
      </c>
      <c r="O34" s="21">
        <f t="shared" si="1"/>
        <v>1.4092607138275535E-2</v>
      </c>
      <c r="Q34" s="23">
        <v>22.699717021215498</v>
      </c>
      <c r="R34" s="23">
        <v>0.67073880768207095</v>
      </c>
      <c r="S34" s="23">
        <v>23.250116326009199</v>
      </c>
      <c r="T34" s="23">
        <v>3.4400418351837501</v>
      </c>
      <c r="U34" s="23">
        <v>105.079038112308</v>
      </c>
      <c r="V34" s="23">
        <v>16.144474914956501</v>
      </c>
      <c r="X34" s="27">
        <v>22.699717021215498</v>
      </c>
      <c r="Y34" s="27">
        <v>0.67073880768207095</v>
      </c>
      <c r="Z34" s="24">
        <f t="shared" si="2"/>
        <v>2.9548333446412056E-2</v>
      </c>
      <c r="AA34" s="26">
        <f t="shared" si="3"/>
        <v>0.976327030064018</v>
      </c>
      <c r="AC34" s="25"/>
      <c r="AF34" s="25"/>
    </row>
    <row r="35" spans="1:32">
      <c r="A35" s="21" t="s">
        <v>72</v>
      </c>
      <c r="B35">
        <v>1</v>
      </c>
      <c r="D35" s="22">
        <v>111.813592048931</v>
      </c>
      <c r="E35" s="22">
        <v>240.441245371256</v>
      </c>
      <c r="F35" s="22">
        <v>0.46503498963451101</v>
      </c>
      <c r="H35">
        <v>4.2254403241384998E-2</v>
      </c>
      <c r="I35">
        <v>3.6327626575479999E-3</v>
      </c>
      <c r="J35">
        <v>5.9357321582410002E-3</v>
      </c>
      <c r="K35">
        <v>1.8578408529299999E-4</v>
      </c>
      <c r="L35">
        <v>5.2199291694958003E-2</v>
      </c>
      <c r="M35">
        <v>4.6290652342149997E-3</v>
      </c>
      <c r="N35" s="21">
        <f t="shared" ref="N35:N66" si="4">+K35/I35</f>
        <v>5.1141267075894906E-2</v>
      </c>
      <c r="O35" s="21">
        <f t="shared" ref="O35:O66" si="5">+K35/M35</f>
        <v>4.0134255166638495E-2</v>
      </c>
      <c r="Q35" s="23">
        <v>38.150954420979602</v>
      </c>
      <c r="R35" s="23">
        <v>1.194097034905</v>
      </c>
      <c r="S35" s="23">
        <v>42.022712457195603</v>
      </c>
      <c r="T35" s="23">
        <v>3.6128433695135298</v>
      </c>
      <c r="U35" s="23">
        <v>293.13046259630897</v>
      </c>
      <c r="V35" s="23">
        <v>25.994989384598298</v>
      </c>
      <c r="X35" s="27">
        <v>38.150954420979602</v>
      </c>
      <c r="Y35" s="27">
        <v>1.194097034905</v>
      </c>
      <c r="Z35" s="24">
        <f t="shared" ref="Z35:Z66" si="6">+Y35/X35</f>
        <v>3.1299270307333482E-2</v>
      </c>
      <c r="AA35" s="26">
        <f t="shared" ref="AA35:AA66" si="7">+Q35/S35</f>
        <v>0.90786510889415384</v>
      </c>
      <c r="AC35" s="25"/>
      <c r="AF35" s="25"/>
    </row>
    <row r="36" spans="1:32">
      <c r="A36" s="21" t="s">
        <v>73</v>
      </c>
      <c r="B36">
        <v>1</v>
      </c>
      <c r="D36" s="22">
        <v>256.09860030130397</v>
      </c>
      <c r="E36" s="22">
        <v>494.66648260215402</v>
      </c>
      <c r="F36" s="22">
        <v>0.51771973503059598</v>
      </c>
      <c r="H36">
        <v>4.4758921839216002E-2</v>
      </c>
      <c r="I36">
        <v>2.968665867858E-3</v>
      </c>
      <c r="J36">
        <v>7.1130520059810003E-3</v>
      </c>
      <c r="K36">
        <v>1.85473151443E-4</v>
      </c>
      <c r="L36">
        <v>4.7592921095841997E-2</v>
      </c>
      <c r="M36">
        <v>3.513818432928E-3</v>
      </c>
      <c r="N36" s="21">
        <f t="shared" si="4"/>
        <v>6.2476937351263986E-2</v>
      </c>
      <c r="O36" s="21">
        <f t="shared" si="5"/>
        <v>5.2783931493138835E-2</v>
      </c>
      <c r="Q36" s="23">
        <v>45.691227486698899</v>
      </c>
      <c r="R36" s="23">
        <v>1.19140081474441</v>
      </c>
      <c r="S36" s="23">
        <v>44.459733141570403</v>
      </c>
      <c r="T36" s="23">
        <v>2.9488219744344502</v>
      </c>
      <c r="U36" s="23">
        <v>78.021007866482293</v>
      </c>
      <c r="V36" s="23">
        <v>5.7603452211892003</v>
      </c>
      <c r="X36" s="27">
        <v>45.691227486698899</v>
      </c>
      <c r="Y36" s="27">
        <v>1.19140081474441</v>
      </c>
      <c r="Z36" s="24">
        <f t="shared" si="6"/>
        <v>2.6075045042097782E-2</v>
      </c>
      <c r="AA36" s="26">
        <f t="shared" si="7"/>
        <v>1.027699094396431</v>
      </c>
      <c r="AC36" s="25"/>
      <c r="AF36" s="25"/>
    </row>
    <row r="37" spans="1:32">
      <c r="A37" s="21" t="s">
        <v>76</v>
      </c>
      <c r="B37">
        <v>1</v>
      </c>
      <c r="D37" s="22">
        <v>191.17691257888799</v>
      </c>
      <c r="E37" s="22">
        <v>187.92091916531501</v>
      </c>
      <c r="F37" s="22">
        <v>1.0173264021272099</v>
      </c>
      <c r="H37">
        <v>5.2223326620300999E-2</v>
      </c>
      <c r="I37">
        <v>6.0952307812789999E-3</v>
      </c>
      <c r="J37">
        <v>8.6409830776220005E-3</v>
      </c>
      <c r="K37">
        <v>2.5771328772700001E-4</v>
      </c>
      <c r="L37">
        <v>4.3943584656828003E-2</v>
      </c>
      <c r="M37">
        <v>4.9838873080479996E-3</v>
      </c>
      <c r="N37" s="21">
        <f t="shared" si="4"/>
        <v>4.2281137002809673E-2</v>
      </c>
      <c r="O37" s="21">
        <f t="shared" si="5"/>
        <v>5.1709292726351101E-2</v>
      </c>
      <c r="Q37" s="23">
        <v>55.463895968490696</v>
      </c>
      <c r="R37" s="23">
        <v>1.65418481343688</v>
      </c>
      <c r="S37" s="23">
        <v>51.688466914122202</v>
      </c>
      <c r="T37" s="23">
        <v>6.0328047820994204</v>
      </c>
      <c r="U37" s="23">
        <v>7.2759575999999995E-8</v>
      </c>
      <c r="V37" s="23">
        <v>8.2520699999999992E-9</v>
      </c>
      <c r="X37" s="30">
        <v>55.463895968490696</v>
      </c>
      <c r="Y37" s="27">
        <v>1.65418481343688</v>
      </c>
      <c r="Z37" s="24">
        <f t="shared" si="6"/>
        <v>2.982453332121909E-2</v>
      </c>
      <c r="AA37" s="26">
        <f t="shared" si="7"/>
        <v>1.0730420010452464</v>
      </c>
      <c r="AC37" s="25"/>
      <c r="AF37" s="25"/>
    </row>
    <row r="38" spans="1:32">
      <c r="A38" s="21" t="s">
        <v>77</v>
      </c>
      <c r="B38">
        <v>1</v>
      </c>
      <c r="D38" s="22">
        <v>233.65293128549499</v>
      </c>
      <c r="E38" s="22">
        <v>305.50930101227402</v>
      </c>
      <c r="F38" s="22">
        <v>0.76479809456311099</v>
      </c>
      <c r="H38">
        <v>7.331171922212E-2</v>
      </c>
      <c r="I38">
        <v>4.5884894280549997E-3</v>
      </c>
      <c r="J38">
        <v>1.0425902123384E-2</v>
      </c>
      <c r="K38">
        <v>2.6015307084399999E-4</v>
      </c>
      <c r="L38">
        <v>5.1051563501504998E-2</v>
      </c>
      <c r="M38">
        <v>3.0588114940790002E-3</v>
      </c>
      <c r="N38" s="21">
        <f t="shared" si="4"/>
        <v>5.6696887924241213E-2</v>
      </c>
      <c r="O38" s="21">
        <f t="shared" si="5"/>
        <v>8.5050377032904204E-2</v>
      </c>
      <c r="Q38" s="23">
        <v>66.861532131252602</v>
      </c>
      <c r="R38" s="23">
        <v>1.66836717815085</v>
      </c>
      <c r="S38" s="23">
        <v>71.837278074233296</v>
      </c>
      <c r="T38" s="23">
        <v>4.4962059883650998</v>
      </c>
      <c r="U38" s="23">
        <v>242.12996962887701</v>
      </c>
      <c r="V38" s="23">
        <v>14.5074877900666</v>
      </c>
      <c r="X38" s="30">
        <v>66.861532131252602</v>
      </c>
      <c r="Y38" s="27">
        <v>1.66836717815085</v>
      </c>
      <c r="Z38" s="24">
        <f t="shared" si="6"/>
        <v>2.4952571754948121E-2</v>
      </c>
      <c r="AA38" s="26">
        <f t="shared" si="7"/>
        <v>0.93073587869185426</v>
      </c>
      <c r="AC38" s="25"/>
      <c r="AF38" s="25"/>
    </row>
    <row r="39" spans="1:32">
      <c r="A39" s="21" t="s">
        <v>79</v>
      </c>
      <c r="B39">
        <v>1</v>
      </c>
      <c r="D39" s="22">
        <v>206.80967343229401</v>
      </c>
      <c r="E39" s="22">
        <v>597.72741264625995</v>
      </c>
      <c r="F39" s="22">
        <v>0.34599328900895798</v>
      </c>
      <c r="H39">
        <v>8.1521265698809006E-2</v>
      </c>
      <c r="I39">
        <v>4.2784666956030004E-3</v>
      </c>
      <c r="J39">
        <v>1.1297755515543E-2</v>
      </c>
      <c r="K39">
        <v>2.1570635062399999E-4</v>
      </c>
      <c r="L39">
        <v>5.3739631437825001E-2</v>
      </c>
      <c r="M39">
        <v>2.7096831212250001E-3</v>
      </c>
      <c r="N39" s="21">
        <f t="shared" si="4"/>
        <v>5.041674178407942E-2</v>
      </c>
      <c r="O39" s="21">
        <f t="shared" si="5"/>
        <v>7.9605747599919702E-2</v>
      </c>
      <c r="Q39" s="23">
        <v>72.421452273924501</v>
      </c>
      <c r="R39" s="23">
        <v>1.3827319201038299</v>
      </c>
      <c r="S39" s="23">
        <v>79.574189412486504</v>
      </c>
      <c r="T39" s="23">
        <v>4.1762786226700799</v>
      </c>
      <c r="U39" s="23">
        <v>359.14696396503098</v>
      </c>
      <c r="V39" s="23">
        <v>18.1090647676135</v>
      </c>
      <c r="X39" s="27">
        <v>72.421452273924501</v>
      </c>
      <c r="Y39" s="27">
        <v>1.3827319201038299</v>
      </c>
      <c r="Z39" s="24">
        <f t="shared" si="6"/>
        <v>1.9092849931727832E-2</v>
      </c>
      <c r="AA39" s="26">
        <f t="shared" si="7"/>
        <v>0.91011234683793563</v>
      </c>
      <c r="AB39" s="25"/>
      <c r="AC39" s="25"/>
      <c r="AF39" s="25"/>
    </row>
    <row r="40" spans="1:32">
      <c r="A40" s="21" t="s">
        <v>80</v>
      </c>
      <c r="B40">
        <v>1</v>
      </c>
      <c r="D40" s="22">
        <v>186.26096636914599</v>
      </c>
      <c r="E40" s="22">
        <v>464.92713566443001</v>
      </c>
      <c r="F40" s="22">
        <v>0.400623994774922</v>
      </c>
      <c r="H40">
        <v>7.3147625820077E-2</v>
      </c>
      <c r="I40">
        <v>4.5458838007359998E-3</v>
      </c>
      <c r="J40">
        <v>1.1299802797701E-2</v>
      </c>
      <c r="K40">
        <v>2.5317700106199998E-4</v>
      </c>
      <c r="L40">
        <v>4.7617046584191997E-2</v>
      </c>
      <c r="M40">
        <v>2.6710480208310002E-3</v>
      </c>
      <c r="N40" s="21">
        <f t="shared" si="4"/>
        <v>5.5693680736188078E-2</v>
      </c>
      <c r="O40" s="21">
        <f t="shared" si="5"/>
        <v>9.4785641848263394E-2</v>
      </c>
      <c r="Q40" s="23">
        <v>72.434502411237702</v>
      </c>
      <c r="R40" s="23">
        <v>1.62292656095148</v>
      </c>
      <c r="S40" s="23">
        <v>71.682029213976406</v>
      </c>
      <c r="T40" s="23">
        <v>4.4548018032633401</v>
      </c>
      <c r="U40" s="23">
        <v>79.224604487535501</v>
      </c>
      <c r="V40" s="23">
        <v>4.4440539302122097</v>
      </c>
      <c r="X40" s="27">
        <v>72.434502411237702</v>
      </c>
      <c r="Y40" s="27">
        <v>1.62292656095148</v>
      </c>
      <c r="Z40" s="24">
        <f t="shared" si="6"/>
        <v>2.2405435350926005E-2</v>
      </c>
      <c r="AA40" s="26">
        <f t="shared" si="7"/>
        <v>1.010497375779013</v>
      </c>
      <c r="AB40" s="25"/>
      <c r="AC40" s="25"/>
      <c r="AF40" s="25"/>
    </row>
    <row r="41" spans="1:32">
      <c r="A41" s="21" t="s">
        <v>81</v>
      </c>
      <c r="B41">
        <v>1</v>
      </c>
      <c r="D41" s="22">
        <v>120.350094559856</v>
      </c>
      <c r="E41" s="22">
        <v>437.24829841432501</v>
      </c>
      <c r="F41" s="22">
        <v>0.275244283388418</v>
      </c>
      <c r="H41">
        <v>7.3039599652451007E-2</v>
      </c>
      <c r="I41">
        <v>6.4264994749869998E-3</v>
      </c>
      <c r="J41">
        <v>1.1323546212568E-2</v>
      </c>
      <c r="K41">
        <v>4.0299251574299998E-4</v>
      </c>
      <c r="L41">
        <v>4.6852674043906001E-2</v>
      </c>
      <c r="M41">
        <v>3.1861551237410001E-3</v>
      </c>
      <c r="N41" s="21">
        <f t="shared" si="4"/>
        <v>6.2707935682794896E-2</v>
      </c>
      <c r="O41" s="21">
        <f t="shared" si="5"/>
        <v>0.12648239024527763</v>
      </c>
      <c r="Q41" s="23">
        <v>72.585849831588902</v>
      </c>
      <c r="R41" s="23">
        <v>2.5832503070914199</v>
      </c>
      <c r="S41" s="23">
        <v>71.579812637337596</v>
      </c>
      <c r="T41" s="23">
        <v>6.2980579099881204</v>
      </c>
      <c r="U41" s="23">
        <v>40.656313285580801</v>
      </c>
      <c r="V41" s="23">
        <v>2.7647796743870798</v>
      </c>
      <c r="X41" s="27">
        <v>72.585849831588902</v>
      </c>
      <c r="Y41" s="27">
        <v>2.5832503070914199</v>
      </c>
      <c r="Z41" s="24">
        <f t="shared" si="6"/>
        <v>3.5588896638738612E-2</v>
      </c>
      <c r="AA41" s="26">
        <f t="shared" si="7"/>
        <v>1.0140547614918809</v>
      </c>
      <c r="AB41" s="25"/>
      <c r="AC41" s="25"/>
      <c r="AF41" s="25"/>
    </row>
    <row r="42" spans="1:32">
      <c r="A42" s="21" t="s">
        <v>82</v>
      </c>
      <c r="B42">
        <v>1</v>
      </c>
      <c r="D42" s="22">
        <v>257.78504435768298</v>
      </c>
      <c r="E42" s="22">
        <v>601.04722280142096</v>
      </c>
      <c r="F42" s="22">
        <v>0.42889316276377198</v>
      </c>
      <c r="H42">
        <v>8.1589864300000994E-2</v>
      </c>
      <c r="I42">
        <v>4.3454885174539996E-3</v>
      </c>
      <c r="J42">
        <v>1.1438226670417001E-2</v>
      </c>
      <c r="K42">
        <v>1.848009421E-4</v>
      </c>
      <c r="L42">
        <v>5.2438555558883999E-2</v>
      </c>
      <c r="M42">
        <v>2.5992521541030001E-3</v>
      </c>
      <c r="N42" s="21">
        <f t="shared" si="4"/>
        <v>4.2527080984734476E-2</v>
      </c>
      <c r="O42" s="21">
        <f t="shared" si="5"/>
        <v>7.1097735480678922E-2</v>
      </c>
      <c r="Q42" s="23">
        <v>73.316806343530402</v>
      </c>
      <c r="R42" s="23">
        <v>1.18453806472453</v>
      </c>
      <c r="S42" s="23">
        <v>79.6385909737633</v>
      </c>
      <c r="T42" s="23">
        <v>4.2415634048635598</v>
      </c>
      <c r="U42" s="23">
        <v>303.56333976669703</v>
      </c>
      <c r="V42" s="23">
        <v>15.046899297392599</v>
      </c>
      <c r="X42" s="27">
        <v>73.316806343530402</v>
      </c>
      <c r="Y42" s="27">
        <v>1.18453806472453</v>
      </c>
      <c r="Z42" s="24">
        <f t="shared" si="6"/>
        <v>1.615643293536688E-2</v>
      </c>
      <c r="AA42" s="26">
        <f t="shared" si="7"/>
        <v>0.92061907985896452</v>
      </c>
      <c r="AC42" s="25"/>
      <c r="AF42" s="25"/>
    </row>
    <row r="43" spans="1:32">
      <c r="A43" s="21" t="s">
        <v>85</v>
      </c>
      <c r="B43">
        <v>1</v>
      </c>
      <c r="D43" s="22">
        <v>127.034059495295</v>
      </c>
      <c r="E43" s="22">
        <v>379.18544808099398</v>
      </c>
      <c r="F43" s="22">
        <v>0.33501828759040497</v>
      </c>
      <c r="H43">
        <v>7.6560156721306005E-2</v>
      </c>
      <c r="I43">
        <v>4.7223839864160002E-3</v>
      </c>
      <c r="J43">
        <v>1.1501885025389E-2</v>
      </c>
      <c r="K43">
        <v>2.4302987554800001E-4</v>
      </c>
      <c r="L43">
        <v>4.9351869042222003E-2</v>
      </c>
      <c r="M43">
        <v>2.7640729794779998E-3</v>
      </c>
      <c r="N43" s="21">
        <f t="shared" si="4"/>
        <v>5.1463387188987311E-2</v>
      </c>
      <c r="O43" s="21">
        <f t="shared" si="5"/>
        <v>8.7924550962433942E-2</v>
      </c>
      <c r="Q43" s="23">
        <v>73.7225196429969</v>
      </c>
      <c r="R43" s="23">
        <v>1.55772508022835</v>
      </c>
      <c r="S43" s="23">
        <v>74.905750571966806</v>
      </c>
      <c r="T43" s="23">
        <v>4.6203368976791497</v>
      </c>
      <c r="U43" s="23">
        <v>163.53783481463299</v>
      </c>
      <c r="V43" s="23">
        <v>9.15933923286069</v>
      </c>
      <c r="X43" s="27">
        <v>73.7225196429969</v>
      </c>
      <c r="Y43" s="27">
        <v>1.55772508022835</v>
      </c>
      <c r="Z43" s="24">
        <f t="shared" si="6"/>
        <v>2.1129569197738653E-2</v>
      </c>
      <c r="AA43" s="26">
        <f t="shared" si="7"/>
        <v>0.98420373709715248</v>
      </c>
      <c r="AC43" s="25"/>
      <c r="AF43" s="25"/>
    </row>
    <row r="44" spans="1:32">
      <c r="A44" s="21" t="s">
        <v>86</v>
      </c>
      <c r="B44">
        <v>1</v>
      </c>
      <c r="D44" s="22">
        <v>392.330714242086</v>
      </c>
      <c r="E44" s="22">
        <v>586.32504849779002</v>
      </c>
      <c r="F44" s="22">
        <v>0.66913517552638702</v>
      </c>
      <c r="H44">
        <v>7.1482432743826999E-2</v>
      </c>
      <c r="I44">
        <v>3.560040474907E-3</v>
      </c>
      <c r="J44">
        <v>1.1558178804396999E-2</v>
      </c>
      <c r="K44">
        <v>1.99869260106E-4</v>
      </c>
      <c r="L44">
        <v>4.5187534553168998E-2</v>
      </c>
      <c r="M44">
        <v>2.0532565420870001E-3</v>
      </c>
      <c r="N44" s="21">
        <f t="shared" si="4"/>
        <v>5.6142412288506707E-2</v>
      </c>
      <c r="O44" s="21">
        <f t="shared" si="5"/>
        <v>9.7342565826112532E-2</v>
      </c>
      <c r="Q44" s="23">
        <v>74.081275074884601</v>
      </c>
      <c r="R44" s="23">
        <v>1.28104694411507</v>
      </c>
      <c r="S44" s="23">
        <v>70.105245001742603</v>
      </c>
      <c r="T44" s="23">
        <v>3.4914523768918602</v>
      </c>
      <c r="U44" s="23">
        <v>7.2759575999999995E-8</v>
      </c>
      <c r="V44" s="23">
        <v>3.3060900000000001E-9</v>
      </c>
      <c r="X44" s="27">
        <v>74.081275074884601</v>
      </c>
      <c r="Y44" s="27">
        <v>1.28104694411507</v>
      </c>
      <c r="Z44" s="24">
        <f t="shared" si="6"/>
        <v>1.7292452685515085E-2</v>
      </c>
      <c r="AA44" s="26">
        <f t="shared" si="7"/>
        <v>1.0567151583742866</v>
      </c>
      <c r="AC44" s="25"/>
      <c r="AF44" s="25"/>
    </row>
    <row r="45" spans="1:32">
      <c r="A45" s="21" t="s">
        <v>87</v>
      </c>
      <c r="B45">
        <v>1</v>
      </c>
      <c r="D45" s="22">
        <v>85.555563438245699</v>
      </c>
      <c r="E45" s="22">
        <v>1195.8654472149501</v>
      </c>
      <c r="F45" s="22">
        <v>7.1542800770350898E-2</v>
      </c>
      <c r="H45">
        <v>7.2560109271798998E-2</v>
      </c>
      <c r="I45">
        <v>3.4237541094279999E-3</v>
      </c>
      <c r="J45">
        <v>1.15672929754E-2</v>
      </c>
      <c r="K45">
        <v>1.8792392706899999E-4</v>
      </c>
      <c r="L45">
        <v>4.6886985278833997E-2</v>
      </c>
      <c r="M45">
        <v>1.9860133088160001E-3</v>
      </c>
      <c r="N45" s="21">
        <f t="shared" si="4"/>
        <v>5.4888266231360901E-2</v>
      </c>
      <c r="O45" s="21">
        <f t="shared" si="5"/>
        <v>9.4623699768172462E-2</v>
      </c>
      <c r="Q45" s="23">
        <v>74.139357028156297</v>
      </c>
      <c r="R45" s="23">
        <v>1.20447879661678</v>
      </c>
      <c r="S45" s="23">
        <v>71.125984757340504</v>
      </c>
      <c r="T45" s="23">
        <v>3.3560848384047599</v>
      </c>
      <c r="U45" s="23">
        <v>42.407069631735801</v>
      </c>
      <c r="V45" s="23">
        <v>1.79625548914356</v>
      </c>
      <c r="X45" s="27">
        <v>74.139357028156297</v>
      </c>
      <c r="Y45" s="27">
        <v>1.20447879661678</v>
      </c>
      <c r="Z45" s="24">
        <f t="shared" si="6"/>
        <v>1.6246145703143186E-2</v>
      </c>
      <c r="AA45" s="26">
        <f t="shared" si="7"/>
        <v>1.0423666861147367</v>
      </c>
      <c r="AC45" s="25"/>
      <c r="AF45" s="25"/>
    </row>
    <row r="46" spans="1:32">
      <c r="A46" s="21" t="s">
        <v>88</v>
      </c>
      <c r="B46">
        <v>1</v>
      </c>
      <c r="D46" s="22">
        <v>120.604902732037</v>
      </c>
      <c r="E46" s="22">
        <v>684.48800392444195</v>
      </c>
      <c r="F46" s="22">
        <v>0.17619724822138799</v>
      </c>
      <c r="H46">
        <v>8.0408298722186994E-2</v>
      </c>
      <c r="I46">
        <v>3.6896035489320002E-3</v>
      </c>
      <c r="J46">
        <v>1.1624366774762E-2</v>
      </c>
      <c r="K46">
        <v>2.6448952083700002E-4</v>
      </c>
      <c r="L46">
        <v>5.0712830217584E-2</v>
      </c>
      <c r="M46">
        <v>2.052096540544E-3</v>
      </c>
      <c r="N46" s="21">
        <f t="shared" si="4"/>
        <v>7.16850787162647E-2</v>
      </c>
      <c r="O46" s="21">
        <f t="shared" si="5"/>
        <v>0.12888746489815983</v>
      </c>
      <c r="Q46" s="23">
        <v>74.503059804833001</v>
      </c>
      <c r="R46" s="23">
        <v>1.69517006564381</v>
      </c>
      <c r="S46" s="23">
        <v>78.528745485908104</v>
      </c>
      <c r="T46" s="23">
        <v>3.60335864136424</v>
      </c>
      <c r="U46" s="23">
        <v>226.76683664030901</v>
      </c>
      <c r="V46" s="23">
        <v>9.1761283876888307</v>
      </c>
      <c r="X46" s="27">
        <v>74.503059804833001</v>
      </c>
      <c r="Y46" s="27">
        <v>1.69517006564381</v>
      </c>
      <c r="Z46" s="24">
        <f t="shared" si="6"/>
        <v>2.2753026118450034E-2</v>
      </c>
      <c r="AA46" s="26">
        <f t="shared" si="7"/>
        <v>0.94873615188724103</v>
      </c>
      <c r="AC46" s="25"/>
      <c r="AF46" s="25"/>
    </row>
    <row r="47" spans="1:32">
      <c r="A47" s="21" t="s">
        <v>89</v>
      </c>
      <c r="B47">
        <v>1</v>
      </c>
      <c r="D47" s="22">
        <v>194.20230589001</v>
      </c>
      <c r="E47" s="22">
        <v>449.47846584852101</v>
      </c>
      <c r="F47" s="22">
        <v>0.43206142372893602</v>
      </c>
      <c r="H47">
        <v>7.7393467042428998E-2</v>
      </c>
      <c r="I47">
        <v>4.4536060367870002E-3</v>
      </c>
      <c r="J47">
        <v>1.1650426575294999E-2</v>
      </c>
      <c r="K47">
        <v>2.5363256682999998E-4</v>
      </c>
      <c r="L47">
        <v>4.7703467692207999E-2</v>
      </c>
      <c r="M47">
        <v>2.6772927281629999E-3</v>
      </c>
      <c r="N47" s="21">
        <f t="shared" si="4"/>
        <v>5.6949933320321278E-2</v>
      </c>
      <c r="O47" s="21">
        <f t="shared" si="5"/>
        <v>9.4734716216118689E-2</v>
      </c>
      <c r="Q47" s="23">
        <v>74.669119055809404</v>
      </c>
      <c r="R47" s="23">
        <v>1.6255645410625501</v>
      </c>
      <c r="S47" s="23">
        <v>75.691402900417302</v>
      </c>
      <c r="T47" s="23">
        <v>4.3556607782583798</v>
      </c>
      <c r="U47" s="23">
        <v>83.528850445873104</v>
      </c>
      <c r="V47" s="23">
        <v>4.68794397366299</v>
      </c>
      <c r="X47" s="27">
        <v>74.669119055809404</v>
      </c>
      <c r="Y47" s="27">
        <v>1.6255645410625501</v>
      </c>
      <c r="Z47" s="24">
        <f t="shared" si="6"/>
        <v>2.1770238642397348E-2</v>
      </c>
      <c r="AA47" s="26">
        <f t="shared" si="7"/>
        <v>0.98649405605610385</v>
      </c>
      <c r="AB47" s="25"/>
      <c r="AC47" s="25"/>
      <c r="AF47" s="25"/>
    </row>
    <row r="48" spans="1:32">
      <c r="A48" s="21" t="s">
        <v>90</v>
      </c>
      <c r="B48">
        <v>1</v>
      </c>
      <c r="D48" s="22">
        <v>148.24302131220401</v>
      </c>
      <c r="E48" s="22">
        <v>819.79002989016703</v>
      </c>
      <c r="F48" s="22">
        <v>0.18083047598427801</v>
      </c>
      <c r="H48">
        <v>7.3624924119759003E-2</v>
      </c>
      <c r="I48">
        <v>3.3067448647230002E-3</v>
      </c>
      <c r="J48">
        <v>1.1678101244820001E-2</v>
      </c>
      <c r="K48">
        <v>2.0994232272900001E-4</v>
      </c>
      <c r="L48">
        <v>4.7171421025554001E-2</v>
      </c>
      <c r="M48">
        <v>1.884031537274E-3</v>
      </c>
      <c r="N48" s="21">
        <f t="shared" si="4"/>
        <v>6.348912036386771E-2</v>
      </c>
      <c r="O48" s="21">
        <f t="shared" si="5"/>
        <v>0.11143248856267288</v>
      </c>
      <c r="Q48" s="23">
        <v>74.845463952936399</v>
      </c>
      <c r="R48" s="23">
        <v>1.3455295701413901</v>
      </c>
      <c r="S48" s="23">
        <v>72.133535528720898</v>
      </c>
      <c r="T48" s="23">
        <v>3.2397615486293199</v>
      </c>
      <c r="U48" s="23">
        <v>56.849435568437897</v>
      </c>
      <c r="V48" s="23">
        <v>2.2705724601581401</v>
      </c>
      <c r="X48" s="27">
        <v>74.845463952936399</v>
      </c>
      <c r="Y48" s="27">
        <v>1.3455295701413901</v>
      </c>
      <c r="Z48" s="24">
        <f t="shared" si="6"/>
        <v>1.7977436428044228E-2</v>
      </c>
      <c r="AA48" s="26">
        <f t="shared" si="7"/>
        <v>1.0375959448589029</v>
      </c>
      <c r="AC48" s="25"/>
      <c r="AF48" s="25"/>
    </row>
    <row r="49" spans="1:32">
      <c r="A49" s="21" t="s">
        <v>91</v>
      </c>
      <c r="B49">
        <v>1</v>
      </c>
      <c r="D49" s="22">
        <v>345.88734181000598</v>
      </c>
      <c r="E49" s="22">
        <v>785.747132983553</v>
      </c>
      <c r="F49" s="22">
        <v>0.44020185030346898</v>
      </c>
      <c r="H49">
        <v>7.6285125344466007E-2</v>
      </c>
      <c r="I49">
        <v>3.5604798793929999E-3</v>
      </c>
      <c r="J49">
        <v>1.1691583299881E-2</v>
      </c>
      <c r="K49">
        <v>1.7505267015899999E-4</v>
      </c>
      <c r="L49">
        <v>4.7308719847671002E-2</v>
      </c>
      <c r="M49">
        <v>2.0081579555860001E-3</v>
      </c>
      <c r="N49" s="21">
        <f t="shared" si="4"/>
        <v>4.9165470972649741E-2</v>
      </c>
      <c r="O49" s="21">
        <f t="shared" si="5"/>
        <v>8.7170767454852888E-2</v>
      </c>
      <c r="Q49" s="23">
        <v>74.931370787364202</v>
      </c>
      <c r="R49" s="23">
        <v>1.12191276395498</v>
      </c>
      <c r="S49" s="23">
        <v>74.6463150774957</v>
      </c>
      <c r="T49" s="23">
        <v>3.4839911674013799</v>
      </c>
      <c r="U49" s="23">
        <v>63.775789385545103</v>
      </c>
      <c r="V49" s="23">
        <v>2.7071512237225299</v>
      </c>
      <c r="X49" s="27">
        <v>74.931370787364202</v>
      </c>
      <c r="Y49" s="27">
        <v>1.12191276395498</v>
      </c>
      <c r="Z49" s="24">
        <f t="shared" si="6"/>
        <v>1.4972537565590218E-2</v>
      </c>
      <c r="AA49" s="26">
        <f t="shared" si="7"/>
        <v>1.0038187512614998</v>
      </c>
      <c r="AC49" s="25"/>
      <c r="AF49" s="25"/>
    </row>
    <row r="50" spans="1:32">
      <c r="A50" s="21" t="s">
        <v>92</v>
      </c>
      <c r="B50">
        <v>1</v>
      </c>
      <c r="D50" s="22">
        <v>335.71458807676902</v>
      </c>
      <c r="E50" s="22">
        <v>1757.9930092009099</v>
      </c>
      <c r="F50" s="22">
        <v>0.190964688892231</v>
      </c>
      <c r="H50">
        <v>7.3101003438075005E-2</v>
      </c>
      <c r="I50">
        <v>2.7182558880289999E-3</v>
      </c>
      <c r="J50">
        <v>1.1717455634145999E-2</v>
      </c>
      <c r="K50">
        <v>1.45700043468E-4</v>
      </c>
      <c r="L50">
        <v>4.6468511599265003E-2</v>
      </c>
      <c r="M50">
        <v>1.3840734674629999E-3</v>
      </c>
      <c r="N50" s="21">
        <f t="shared" si="4"/>
        <v>5.3600562077195282E-2</v>
      </c>
      <c r="O50" s="21">
        <f t="shared" si="5"/>
        <v>0.10526900984170116</v>
      </c>
      <c r="Q50" s="23">
        <v>75.096224520512607</v>
      </c>
      <c r="R50" s="23">
        <v>0.93377978279212603</v>
      </c>
      <c r="S50" s="23">
        <v>71.637915421530394</v>
      </c>
      <c r="T50" s="23">
        <v>2.66385105870244</v>
      </c>
      <c r="U50" s="23">
        <v>20.926181532558999</v>
      </c>
      <c r="V50" s="23">
        <v>0.62329030213633096</v>
      </c>
      <c r="X50" s="27">
        <v>75.096224520512607</v>
      </c>
      <c r="Y50" s="27">
        <v>0.93377978279212603</v>
      </c>
      <c r="Z50" s="24">
        <f t="shared" si="6"/>
        <v>1.2434443792005324E-2</v>
      </c>
      <c r="AA50" s="26">
        <f t="shared" si="7"/>
        <v>1.0482748427091004</v>
      </c>
      <c r="AC50" s="25"/>
      <c r="AF50" s="25"/>
    </row>
    <row r="51" spans="1:32" s="25" customFormat="1">
      <c r="A51" s="21" t="s">
        <v>96</v>
      </c>
      <c r="B51">
        <v>1</v>
      </c>
      <c r="C51"/>
      <c r="D51" s="22">
        <v>284.35279966489702</v>
      </c>
      <c r="E51" s="22">
        <v>702.21334958875104</v>
      </c>
      <c r="F51" s="22">
        <v>0.40493790075541503</v>
      </c>
      <c r="G51"/>
      <c r="H51">
        <v>7.6710277121774001E-2</v>
      </c>
      <c r="I51">
        <v>3.6667847263850001E-3</v>
      </c>
      <c r="J51">
        <v>1.1855786363833999E-2</v>
      </c>
      <c r="K51">
        <v>2.23582015182E-4</v>
      </c>
      <c r="L51">
        <v>4.8383161120675998E-2</v>
      </c>
      <c r="M51">
        <v>1.9706057468510002E-3</v>
      </c>
      <c r="N51" s="21">
        <f t="shared" si="4"/>
        <v>6.0974949953613571E-2</v>
      </c>
      <c r="O51" s="21">
        <f t="shared" si="5"/>
        <v>0.11345852184754909</v>
      </c>
      <c r="P51"/>
      <c r="Q51" s="23">
        <v>75.977570847409297</v>
      </c>
      <c r="R51" s="23">
        <v>1.43282089246685</v>
      </c>
      <c r="S51" s="23">
        <v>75.047330310370896</v>
      </c>
      <c r="T51" s="23">
        <v>3.5872951430122701</v>
      </c>
      <c r="U51" s="23">
        <v>116.993764895597</v>
      </c>
      <c r="V51" s="23">
        <v>4.7650583407317297</v>
      </c>
      <c r="W51"/>
      <c r="X51" s="27">
        <v>75.977570847409297</v>
      </c>
      <c r="Y51" s="27">
        <v>1.43282089246685</v>
      </c>
      <c r="Z51" s="24">
        <f t="shared" si="6"/>
        <v>1.8858472000170649E-2</v>
      </c>
      <c r="AA51" s="26">
        <f t="shared" si="7"/>
        <v>1.0123953847950518</v>
      </c>
      <c r="AB51"/>
      <c r="AD51"/>
      <c r="AE51"/>
    </row>
    <row r="52" spans="1:32">
      <c r="A52" s="21" t="s">
        <v>97</v>
      </c>
      <c r="B52">
        <v>1</v>
      </c>
      <c r="D52" s="22">
        <v>319.60202549028298</v>
      </c>
      <c r="E52" s="22">
        <v>681.05585547317401</v>
      </c>
      <c r="F52" s="22">
        <v>0.46927432298226801</v>
      </c>
      <c r="H52">
        <v>7.5744500726472E-2</v>
      </c>
      <c r="I52">
        <v>3.8837105392599998E-3</v>
      </c>
      <c r="J52">
        <v>1.1898729313433999E-2</v>
      </c>
      <c r="K52">
        <v>1.8295473885799999E-4</v>
      </c>
      <c r="L52">
        <v>4.6747864631799002E-2</v>
      </c>
      <c r="M52">
        <v>1.973616776019E-3</v>
      </c>
      <c r="N52" s="21">
        <f t="shared" si="4"/>
        <v>4.7108232451551373E-2</v>
      </c>
      <c r="O52" s="21">
        <f t="shared" si="5"/>
        <v>9.2700234960020778E-2</v>
      </c>
      <c r="Q52" s="23">
        <v>76.251148676462094</v>
      </c>
      <c r="R52" s="23">
        <v>1.17243687340653</v>
      </c>
      <c r="S52" s="23">
        <v>74.136153732366907</v>
      </c>
      <c r="T52" s="23">
        <v>3.80124443133329</v>
      </c>
      <c r="U52" s="23">
        <v>35.296792266308302</v>
      </c>
      <c r="V52" s="23">
        <v>1.4901716239901499</v>
      </c>
      <c r="X52" s="27">
        <v>76.251148676462094</v>
      </c>
      <c r="Y52" s="27">
        <v>1.17243687340653</v>
      </c>
      <c r="Z52" s="24">
        <f t="shared" si="6"/>
        <v>1.5375989657300056E-2</v>
      </c>
      <c r="AA52" s="26">
        <f t="shared" si="7"/>
        <v>1.0285285226925902</v>
      </c>
      <c r="AC52" s="25"/>
      <c r="AF52" s="25"/>
    </row>
    <row r="53" spans="1:32">
      <c r="A53" s="21" t="s">
        <v>98</v>
      </c>
      <c r="B53">
        <v>1</v>
      </c>
      <c r="D53" s="22">
        <v>304.02521643446602</v>
      </c>
      <c r="E53" s="22">
        <v>727.26809330090305</v>
      </c>
      <c r="F53" s="22">
        <v>0.41803733621059203</v>
      </c>
      <c r="H53">
        <v>7.4208650942206994E-2</v>
      </c>
      <c r="I53">
        <v>3.5549132967170002E-3</v>
      </c>
      <c r="J53">
        <v>1.1943738202246E-2</v>
      </c>
      <c r="K53">
        <v>2.1403676973699999E-4</v>
      </c>
      <c r="L53">
        <v>4.5879231757202002E-2</v>
      </c>
      <c r="M53">
        <v>2.1176890767930002E-3</v>
      </c>
      <c r="N53" s="21">
        <f t="shared" si="4"/>
        <v>6.0208717308145095E-2</v>
      </c>
      <c r="O53" s="21">
        <f t="shared" si="5"/>
        <v>0.10107091361170659</v>
      </c>
      <c r="Q53" s="23">
        <v>76.537875580158399</v>
      </c>
      <c r="R53" s="23">
        <v>1.37159065062213</v>
      </c>
      <c r="S53" s="23">
        <v>72.685446466764304</v>
      </c>
      <c r="T53" s="23">
        <v>3.4819452562717901</v>
      </c>
      <c r="U53" s="23">
        <v>7.2759575999999995E-8</v>
      </c>
      <c r="V53" s="23">
        <v>3.358429E-9</v>
      </c>
      <c r="X53" s="27">
        <v>76.537875580158399</v>
      </c>
      <c r="Y53" s="27">
        <v>1.37159065062213</v>
      </c>
      <c r="Z53" s="24">
        <f t="shared" si="6"/>
        <v>1.7920417051367699E-2</v>
      </c>
      <c r="AA53" s="26">
        <f t="shared" si="7"/>
        <v>1.0530013819913129</v>
      </c>
      <c r="AC53" s="25"/>
      <c r="AF53" s="25"/>
    </row>
    <row r="54" spans="1:32">
      <c r="A54" s="21" t="s">
        <v>99</v>
      </c>
      <c r="B54">
        <v>1</v>
      </c>
      <c r="D54" s="22">
        <v>101.101938534742</v>
      </c>
      <c r="E54" s="22">
        <v>415.21769209018998</v>
      </c>
      <c r="F54" s="22">
        <v>0.243491403330621</v>
      </c>
      <c r="H54">
        <v>8.0320868789926003E-2</v>
      </c>
      <c r="I54">
        <v>4.6932016650899997E-3</v>
      </c>
      <c r="J54">
        <v>1.1964185394579999E-2</v>
      </c>
      <c r="K54">
        <v>2.4779597327599998E-4</v>
      </c>
      <c r="L54">
        <v>4.8719600350805997E-2</v>
      </c>
      <c r="M54">
        <v>2.573860525007E-3</v>
      </c>
      <c r="N54" s="21">
        <f t="shared" si="4"/>
        <v>5.2798918725187167E-2</v>
      </c>
      <c r="O54" s="21">
        <f t="shared" si="5"/>
        <v>9.627404860072053E-2</v>
      </c>
      <c r="Q54" s="23">
        <v>76.668129196522202</v>
      </c>
      <c r="R54" s="23">
        <v>1.5879103396461001</v>
      </c>
      <c r="S54" s="23">
        <v>78.446574258257797</v>
      </c>
      <c r="T54" s="23">
        <v>4.5836853918049396</v>
      </c>
      <c r="U54" s="23">
        <v>133.30923720786799</v>
      </c>
      <c r="V54" s="23">
        <v>7.0427380519858502</v>
      </c>
      <c r="X54" s="27">
        <v>76.668129196522202</v>
      </c>
      <c r="Y54" s="27">
        <v>1.5879103396461001</v>
      </c>
      <c r="Z54" s="24">
        <f t="shared" si="6"/>
        <v>2.0711478893346083E-2</v>
      </c>
      <c r="AA54" s="26">
        <f t="shared" si="7"/>
        <v>0.97732921955418106</v>
      </c>
      <c r="AB54" s="25"/>
      <c r="AC54" s="25"/>
      <c r="AF54" s="25"/>
    </row>
    <row r="55" spans="1:32">
      <c r="A55" s="21" t="s">
        <v>100</v>
      </c>
      <c r="B55">
        <v>1</v>
      </c>
      <c r="D55" s="22">
        <v>139.57153210307899</v>
      </c>
      <c r="E55" s="22">
        <v>958.05596754883197</v>
      </c>
      <c r="F55" s="22">
        <v>0.14568202362975699</v>
      </c>
      <c r="H55">
        <v>8.3246415770114005E-2</v>
      </c>
      <c r="I55">
        <v>3.5679151287290002E-3</v>
      </c>
      <c r="J55">
        <v>1.2014066309952999E-2</v>
      </c>
      <c r="K55">
        <v>1.8269076233700001E-4</v>
      </c>
      <c r="L55">
        <v>5.0306414791280001E-2</v>
      </c>
      <c r="M55">
        <v>1.83313076891E-3</v>
      </c>
      <c r="N55" s="21">
        <f t="shared" si="4"/>
        <v>5.1203785893326449E-2</v>
      </c>
      <c r="O55" s="21">
        <f t="shared" si="5"/>
        <v>9.9660518188579628E-2</v>
      </c>
      <c r="Q55" s="23">
        <v>76.9858717867953</v>
      </c>
      <c r="R55" s="23">
        <v>1.1706783734208599</v>
      </c>
      <c r="S55" s="23">
        <v>81.192551308828897</v>
      </c>
      <c r="T55" s="23">
        <v>3.47988714559055</v>
      </c>
      <c r="U55" s="23">
        <v>208.14057053939899</v>
      </c>
      <c r="V55" s="23">
        <v>7.5844976370761099</v>
      </c>
      <c r="X55" s="27">
        <v>76.9858717867953</v>
      </c>
      <c r="Y55" s="27">
        <v>1.1706783734208599</v>
      </c>
      <c r="Z55" s="24">
        <f t="shared" si="6"/>
        <v>1.5206405360491818E-2</v>
      </c>
      <c r="AA55" s="26">
        <f t="shared" si="7"/>
        <v>0.94818884917123969</v>
      </c>
      <c r="AC55" s="25"/>
      <c r="AF55" s="25"/>
    </row>
    <row r="56" spans="1:32">
      <c r="A56" s="21" t="s">
        <v>102</v>
      </c>
      <c r="B56">
        <v>1</v>
      </c>
      <c r="D56" s="22">
        <v>127.550929948893</v>
      </c>
      <c r="E56" s="22">
        <v>432.93810996119299</v>
      </c>
      <c r="F56" s="22">
        <v>0.29461700648235001</v>
      </c>
      <c r="H56">
        <v>7.3062181359059994E-2</v>
      </c>
      <c r="I56">
        <v>4.0976253167809996E-3</v>
      </c>
      <c r="J56">
        <v>1.2031064459994001E-2</v>
      </c>
      <c r="K56">
        <v>2.43185700183E-4</v>
      </c>
      <c r="L56">
        <v>4.6708483619372E-2</v>
      </c>
      <c r="M56">
        <v>2.3669614559559998E-3</v>
      </c>
      <c r="N56" s="21">
        <f t="shared" si="4"/>
        <v>5.9347959216056657E-2</v>
      </c>
      <c r="O56" s="21">
        <f t="shared" si="5"/>
        <v>0.10274172381264186</v>
      </c>
      <c r="Q56" s="23">
        <v>77.094146819833796</v>
      </c>
      <c r="R56" s="23">
        <v>1.5583154871045399</v>
      </c>
      <c r="S56" s="23">
        <v>71.601180762230896</v>
      </c>
      <c r="T56" s="23">
        <v>4.01568644057902</v>
      </c>
      <c r="U56" s="23">
        <v>33.278499104199</v>
      </c>
      <c r="V56" s="23">
        <v>1.6863943889422199</v>
      </c>
      <c r="X56" s="27">
        <v>77.094146819833796</v>
      </c>
      <c r="Y56" s="27">
        <v>1.5583154871045399</v>
      </c>
      <c r="Z56" s="24">
        <f t="shared" si="6"/>
        <v>2.0213149134995504E-2</v>
      </c>
      <c r="AA56" s="26">
        <f t="shared" si="7"/>
        <v>1.0767161379062118</v>
      </c>
      <c r="AC56" s="25"/>
      <c r="AF56" s="25"/>
    </row>
    <row r="57" spans="1:32">
      <c r="A57" s="21" t="s">
        <v>103</v>
      </c>
      <c r="B57">
        <v>1</v>
      </c>
      <c r="D57" s="22">
        <v>138.48150357932599</v>
      </c>
      <c r="E57" s="22">
        <v>333.89156347491797</v>
      </c>
      <c r="F57" s="22">
        <v>0.41474993299652102</v>
      </c>
      <c r="H57">
        <v>7.7358813353823996E-2</v>
      </c>
      <c r="I57">
        <v>5.0869699130860003E-3</v>
      </c>
      <c r="J57">
        <v>1.2049004836272E-2</v>
      </c>
      <c r="K57">
        <v>2.5060881662999999E-4</v>
      </c>
      <c r="L57">
        <v>4.5759056448889002E-2</v>
      </c>
      <c r="M57">
        <v>2.9006026523929998E-3</v>
      </c>
      <c r="N57" s="21">
        <f t="shared" si="4"/>
        <v>4.926485135784274E-2</v>
      </c>
      <c r="O57" s="21">
        <f t="shared" si="5"/>
        <v>8.6398878668626847E-2</v>
      </c>
      <c r="Q57" s="23">
        <v>77.208421685004495</v>
      </c>
      <c r="R57" s="23">
        <v>1.6058679911971301</v>
      </c>
      <c r="S57" s="23">
        <v>75.658743208222106</v>
      </c>
      <c r="T57" s="23">
        <v>4.9751765012443698</v>
      </c>
      <c r="U57" s="23">
        <v>7.2759575999999995E-8</v>
      </c>
      <c r="V57" s="23">
        <v>4.6121279999999996E-9</v>
      </c>
      <c r="X57" s="27">
        <v>77.208421685004495</v>
      </c>
      <c r="Y57" s="27">
        <v>1.6058679911971301</v>
      </c>
      <c r="Z57" s="24">
        <f t="shared" si="6"/>
        <v>2.0799129889596275E-2</v>
      </c>
      <c r="AA57" s="26">
        <f t="shared" si="7"/>
        <v>1.0204824771212164</v>
      </c>
      <c r="AB57" s="25"/>
      <c r="AC57" s="25"/>
      <c r="AF57" s="25"/>
    </row>
    <row r="58" spans="1:32">
      <c r="A58" s="21" t="s">
        <v>104</v>
      </c>
      <c r="B58">
        <v>1</v>
      </c>
      <c r="D58" s="22">
        <v>206.66838076117901</v>
      </c>
      <c r="E58" s="22">
        <v>539.61837691344795</v>
      </c>
      <c r="F58" s="22">
        <v>0.38298988619197399</v>
      </c>
      <c r="H58">
        <v>8.3233447823931994E-2</v>
      </c>
      <c r="I58">
        <v>4.0947302016069997E-3</v>
      </c>
      <c r="J58">
        <v>1.2050705377309E-2</v>
      </c>
      <c r="K58">
        <v>2.3684174468399999E-4</v>
      </c>
      <c r="L58">
        <v>5.0182369730552998E-2</v>
      </c>
      <c r="M58">
        <v>2.2023116590529999E-3</v>
      </c>
      <c r="N58" s="21">
        <f t="shared" si="4"/>
        <v>5.7840622708438795E-2</v>
      </c>
      <c r="O58" s="21">
        <f t="shared" si="5"/>
        <v>0.10754233793860157</v>
      </c>
      <c r="Q58" s="23">
        <v>77.219253520915302</v>
      </c>
      <c r="R58" s="23">
        <v>1.51764914620935</v>
      </c>
      <c r="S58" s="23">
        <v>81.1803957057502</v>
      </c>
      <c r="T58" s="23">
        <v>3.9937288045294999</v>
      </c>
      <c r="U58" s="23">
        <v>202.412829894456</v>
      </c>
      <c r="V58" s="23">
        <v>8.8831224514117704</v>
      </c>
      <c r="X58" s="27">
        <v>77.219253520915302</v>
      </c>
      <c r="Y58" s="27">
        <v>1.51764914620935</v>
      </c>
      <c r="Z58" s="24">
        <f t="shared" si="6"/>
        <v>1.965376608825007E-2</v>
      </c>
      <c r="AA58" s="26">
        <f t="shared" si="7"/>
        <v>0.9512056802581671</v>
      </c>
      <c r="AC58" s="25"/>
      <c r="AF58" s="25"/>
    </row>
    <row r="59" spans="1:32">
      <c r="A59" s="21" t="s">
        <v>105</v>
      </c>
      <c r="B59">
        <v>1</v>
      </c>
      <c r="D59" s="22">
        <v>201.94991478771701</v>
      </c>
      <c r="E59" s="22">
        <v>664.39344256542597</v>
      </c>
      <c r="F59" s="22">
        <v>0.30396133051513402</v>
      </c>
      <c r="H59">
        <v>8.3171629320977006E-2</v>
      </c>
      <c r="I59">
        <v>4.6156750200630004E-3</v>
      </c>
      <c r="J59">
        <v>1.2052611119602E-2</v>
      </c>
      <c r="K59">
        <v>2.74172737561E-4</v>
      </c>
      <c r="L59">
        <v>5.1976398352702E-2</v>
      </c>
      <c r="M59">
        <v>2.353616987157E-3</v>
      </c>
      <c r="N59" s="21">
        <f t="shared" si="4"/>
        <v>5.9400355607630663E-2</v>
      </c>
      <c r="O59" s="21">
        <f t="shared" si="5"/>
        <v>0.11648995527185625</v>
      </c>
      <c r="Q59" s="23">
        <v>77.231392393536197</v>
      </c>
      <c r="R59" s="23">
        <v>1.7568593284963401</v>
      </c>
      <c r="S59" s="23">
        <v>81.122447661012899</v>
      </c>
      <c r="T59" s="23">
        <v>4.5019540712652297</v>
      </c>
      <c r="U59" s="23">
        <v>283.35059476376</v>
      </c>
      <c r="V59" s="23">
        <v>12.830800022572699</v>
      </c>
      <c r="X59" s="27">
        <v>77.231392393536197</v>
      </c>
      <c r="Y59" s="27">
        <v>1.7568593284963401</v>
      </c>
      <c r="Z59" s="24">
        <f t="shared" si="6"/>
        <v>2.2747995006281652E-2</v>
      </c>
      <c r="AA59" s="26">
        <f t="shared" si="7"/>
        <v>0.95203478963385957</v>
      </c>
      <c r="AB59" s="25"/>
      <c r="AC59" s="25"/>
      <c r="AF59" s="25"/>
    </row>
    <row r="60" spans="1:32">
      <c r="A60" s="21" t="s">
        <v>106</v>
      </c>
      <c r="B60">
        <v>1</v>
      </c>
      <c r="D60" s="22">
        <v>149.41038590613601</v>
      </c>
      <c r="E60" s="22">
        <v>438.09114739355499</v>
      </c>
      <c r="F60" s="22">
        <v>0.34104863062187102</v>
      </c>
      <c r="H60">
        <v>7.9920817169232994E-2</v>
      </c>
      <c r="I60">
        <v>4.4731753152430003E-3</v>
      </c>
      <c r="J60">
        <v>1.2076770307598E-2</v>
      </c>
      <c r="K60">
        <v>2.2613462165900001E-4</v>
      </c>
      <c r="L60">
        <v>4.8745887132080001E-2</v>
      </c>
      <c r="M60">
        <v>2.4659119605899998E-3</v>
      </c>
      <c r="N60" s="21">
        <f t="shared" si="4"/>
        <v>5.0553489573371552E-2</v>
      </c>
      <c r="O60" s="21">
        <f t="shared" si="5"/>
        <v>9.1704255980369437E-2</v>
      </c>
      <c r="Q60" s="23">
        <v>77.385275492158996</v>
      </c>
      <c r="R60" s="23">
        <v>1.4490206859711099</v>
      </c>
      <c r="S60" s="23">
        <v>78.070499950683995</v>
      </c>
      <c r="T60" s="23">
        <v>4.3696128943305501</v>
      </c>
      <c r="U60" s="23">
        <v>134.57718676363601</v>
      </c>
      <c r="V60" s="23">
        <v>6.8078665501314601</v>
      </c>
      <c r="X60" s="27">
        <v>77.385275492158996</v>
      </c>
      <c r="Y60" s="27">
        <v>1.4490206859711099</v>
      </c>
      <c r="Z60" s="24">
        <f t="shared" si="6"/>
        <v>1.8724759674958201E-2</v>
      </c>
      <c r="AA60" s="26">
        <f t="shared" si="7"/>
        <v>0.9912230040929948</v>
      </c>
      <c r="AC60" s="25"/>
      <c r="AF60" s="25"/>
    </row>
    <row r="61" spans="1:32">
      <c r="A61" s="21" t="s">
        <v>107</v>
      </c>
      <c r="B61">
        <v>1</v>
      </c>
      <c r="D61" s="22">
        <v>410.50158067575398</v>
      </c>
      <c r="E61" s="22">
        <v>843.409766897694</v>
      </c>
      <c r="F61" s="22">
        <v>0.48671665516241103</v>
      </c>
      <c r="H61">
        <v>8.5158552312810998E-2</v>
      </c>
      <c r="I61">
        <v>3.673410375389E-3</v>
      </c>
      <c r="J61">
        <v>1.2103531268503999E-2</v>
      </c>
      <c r="K61">
        <v>1.9047310165100001E-4</v>
      </c>
      <c r="L61">
        <v>5.1980040714782003E-2</v>
      </c>
      <c r="M61">
        <v>1.9271665654880001E-3</v>
      </c>
      <c r="N61" s="21">
        <f t="shared" si="4"/>
        <v>5.1851843977772191E-2</v>
      </c>
      <c r="O61" s="21">
        <f t="shared" si="5"/>
        <v>9.8835827199382803E-2</v>
      </c>
      <c r="Q61" s="23">
        <v>77.5557264193001</v>
      </c>
      <c r="R61" s="23">
        <v>1.2204933778564699</v>
      </c>
      <c r="S61" s="23">
        <v>82.983316269371599</v>
      </c>
      <c r="T61" s="23">
        <v>3.57957911083705</v>
      </c>
      <c r="U61" s="23">
        <v>283.510885419673</v>
      </c>
      <c r="V61" s="23">
        <v>10.5112018347705</v>
      </c>
      <c r="X61" s="27">
        <v>77.5557264193001</v>
      </c>
      <c r="Y61" s="27">
        <v>1.2204933778564699</v>
      </c>
      <c r="Z61" s="24">
        <f t="shared" si="6"/>
        <v>1.5736985961010152E-2</v>
      </c>
      <c r="AA61" s="26">
        <f t="shared" si="7"/>
        <v>0.93459420406322358</v>
      </c>
      <c r="AC61" s="25"/>
      <c r="AF61" s="25"/>
    </row>
    <row r="62" spans="1:32">
      <c r="A62" s="21" t="s">
        <v>109</v>
      </c>
      <c r="B62">
        <v>1</v>
      </c>
      <c r="D62" s="22">
        <v>190.74337393882701</v>
      </c>
      <c r="E62" s="22">
        <v>609.98531767675797</v>
      </c>
      <c r="F62" s="22">
        <v>0.31270158217136801</v>
      </c>
      <c r="H62">
        <v>8.3216892160852998E-2</v>
      </c>
      <c r="I62">
        <v>4.2702867166769997E-3</v>
      </c>
      <c r="J62">
        <v>1.2155078646746999E-2</v>
      </c>
      <c r="K62">
        <v>1.9570204789200001E-4</v>
      </c>
      <c r="L62">
        <v>5.0282033272212999E-2</v>
      </c>
      <c r="M62">
        <v>2.4581836379899999E-3</v>
      </c>
      <c r="N62" s="21">
        <f t="shared" si="4"/>
        <v>4.582878407852882E-2</v>
      </c>
      <c r="O62" s="21">
        <f t="shared" si="5"/>
        <v>7.9612460545063699E-2</v>
      </c>
      <c r="Q62" s="23">
        <v>77.884038939469306</v>
      </c>
      <c r="R62" s="23">
        <v>1.25396686945103</v>
      </c>
      <c r="S62" s="23">
        <v>81.164876917443905</v>
      </c>
      <c r="T62" s="23">
        <v>4.1649872611359999</v>
      </c>
      <c r="U62" s="23">
        <v>207.01634995930399</v>
      </c>
      <c r="V62" s="23">
        <v>10.120597182526</v>
      </c>
      <c r="X62" s="27">
        <v>77.884038939469306</v>
      </c>
      <c r="Y62" s="27">
        <v>1.25396686945103</v>
      </c>
      <c r="Z62" s="24">
        <f t="shared" si="6"/>
        <v>1.6100434524532047E-2</v>
      </c>
      <c r="AA62" s="26">
        <f t="shared" si="7"/>
        <v>0.95957810690316614</v>
      </c>
      <c r="AC62" s="25"/>
      <c r="AF62" s="25"/>
    </row>
    <row r="63" spans="1:32">
      <c r="A63" s="21" t="s">
        <v>110</v>
      </c>
      <c r="B63">
        <v>1</v>
      </c>
      <c r="D63" s="22">
        <v>76.344597344534193</v>
      </c>
      <c r="E63" s="22">
        <v>601.04489869070801</v>
      </c>
      <c r="F63" s="22">
        <v>0.127019790885573</v>
      </c>
      <c r="H63">
        <v>7.2723464507294999E-2</v>
      </c>
      <c r="I63">
        <v>4.4900718143609996E-3</v>
      </c>
      <c r="J63">
        <v>1.2170389276493001E-2</v>
      </c>
      <c r="K63">
        <v>2.9517902565299998E-4</v>
      </c>
      <c r="L63">
        <v>4.3432450669451998E-2</v>
      </c>
      <c r="M63">
        <v>2.6890423264249999E-3</v>
      </c>
      <c r="N63" s="21">
        <f t="shared" si="4"/>
        <v>6.574037963243759E-2</v>
      </c>
      <c r="O63" s="21">
        <f t="shared" si="5"/>
        <v>0.10977105966399255</v>
      </c>
      <c r="Q63" s="23">
        <v>77.981551278406002</v>
      </c>
      <c r="R63" s="23">
        <v>1.8913543192697799</v>
      </c>
      <c r="S63" s="23">
        <v>71.280619942700795</v>
      </c>
      <c r="T63" s="23">
        <v>4.4009881086293303</v>
      </c>
      <c r="U63" s="23">
        <v>7.2759575999999995E-8</v>
      </c>
      <c r="V63" s="23">
        <v>4.5047790000000003E-9</v>
      </c>
      <c r="X63" s="27">
        <v>77.981551278406002</v>
      </c>
      <c r="Y63" s="27">
        <v>1.8913543192697799</v>
      </c>
      <c r="Z63" s="24">
        <f t="shared" si="6"/>
        <v>2.425386887364368E-2</v>
      </c>
      <c r="AA63" s="26">
        <f t="shared" si="7"/>
        <v>1.0940077589265045</v>
      </c>
      <c r="AB63" s="25"/>
      <c r="AC63" s="25"/>
      <c r="AF63" s="25"/>
    </row>
    <row r="64" spans="1:32">
      <c r="A64" s="21" t="s">
        <v>112</v>
      </c>
      <c r="B64">
        <v>1</v>
      </c>
      <c r="D64" s="22">
        <v>478.41648414606101</v>
      </c>
      <c r="E64" s="22">
        <v>1209.6247973161801</v>
      </c>
      <c r="F64" s="22">
        <v>0.39550816518273602</v>
      </c>
      <c r="H64">
        <v>7.7287214179193001E-2</v>
      </c>
      <c r="I64">
        <v>3.2464575140029998E-3</v>
      </c>
      <c r="J64">
        <v>1.2370801092198E-2</v>
      </c>
      <c r="K64">
        <v>1.6807321415200001E-4</v>
      </c>
      <c r="L64">
        <v>4.6472542309510999E-2</v>
      </c>
      <c r="M64">
        <v>1.6866003744519999E-3</v>
      </c>
      <c r="N64" s="21">
        <f t="shared" si="4"/>
        <v>5.1771265580112164E-2</v>
      </c>
      <c r="O64" s="21">
        <f t="shared" si="5"/>
        <v>9.9652067376428372E-2</v>
      </c>
      <c r="Q64" s="23">
        <v>79.257824230523298</v>
      </c>
      <c r="R64" s="23">
        <v>1.07681929131952</v>
      </c>
      <c r="S64" s="23">
        <v>75.591260570315598</v>
      </c>
      <c r="T64" s="23">
        <v>3.1752188053060899</v>
      </c>
      <c r="U64" s="23">
        <v>21.1344235140132</v>
      </c>
      <c r="V64" s="23">
        <v>0.767019079248205</v>
      </c>
      <c r="X64" s="27">
        <v>79.257824230523298</v>
      </c>
      <c r="Y64" s="27">
        <v>1.07681929131952</v>
      </c>
      <c r="Z64" s="24">
        <f t="shared" si="6"/>
        <v>1.3586283774174333E-2</v>
      </c>
      <c r="AA64" s="26">
        <f t="shared" si="7"/>
        <v>1.0485051265522558</v>
      </c>
      <c r="AC64" s="25"/>
      <c r="AF64" s="25"/>
    </row>
    <row r="65" spans="1:32">
      <c r="A65" s="21" t="s">
        <v>114</v>
      </c>
      <c r="B65">
        <v>1</v>
      </c>
      <c r="D65" s="22">
        <v>136.94940465256701</v>
      </c>
      <c r="E65" s="22">
        <v>179.23082099254799</v>
      </c>
      <c r="F65" s="22">
        <v>0.76409517009499806</v>
      </c>
      <c r="H65">
        <v>7.7692918481094997E-2</v>
      </c>
      <c r="I65">
        <v>6.9609987172860001E-3</v>
      </c>
      <c r="J65">
        <v>1.239263667436E-2</v>
      </c>
      <c r="K65">
        <v>3.2781075936900002E-4</v>
      </c>
      <c r="L65">
        <v>4.5817822528832999E-2</v>
      </c>
      <c r="M65">
        <v>4.3278129811819997E-3</v>
      </c>
      <c r="N65" s="21">
        <f t="shared" si="4"/>
        <v>4.7092489552534929E-2</v>
      </c>
      <c r="O65" s="21">
        <f t="shared" si="5"/>
        <v>7.5745130576199096E-2</v>
      </c>
      <c r="Q65" s="23">
        <v>79.396863457231802</v>
      </c>
      <c r="R65" s="23">
        <v>2.1002105351229301</v>
      </c>
      <c r="S65" s="23">
        <v>75.973579951932507</v>
      </c>
      <c r="T65" s="23">
        <v>6.8069523314628704</v>
      </c>
      <c r="U65" s="23">
        <v>7.2759575999999995E-8</v>
      </c>
      <c r="V65" s="23">
        <v>6.8726499999999998E-9</v>
      </c>
      <c r="X65" s="27">
        <v>79.396863457231802</v>
      </c>
      <c r="Y65" s="27">
        <v>2.1002105351229301</v>
      </c>
      <c r="Z65" s="24">
        <f t="shared" si="6"/>
        <v>2.6452059233476356E-2</v>
      </c>
      <c r="AA65" s="26">
        <f t="shared" si="7"/>
        <v>1.0450588679309987</v>
      </c>
      <c r="AC65" s="25"/>
      <c r="AF65" s="25"/>
    </row>
    <row r="66" spans="1:32">
      <c r="A66" s="21" t="s">
        <v>115</v>
      </c>
      <c r="B66">
        <v>1</v>
      </c>
      <c r="D66" s="22">
        <v>227.85651365191799</v>
      </c>
      <c r="E66" s="22">
        <v>349.28179280856699</v>
      </c>
      <c r="F66" s="22">
        <v>0.65235726093744795</v>
      </c>
      <c r="H66">
        <v>8.1931306715393004E-2</v>
      </c>
      <c r="I66">
        <v>4.6396270446819998E-3</v>
      </c>
      <c r="J66">
        <v>1.2407078737828E-2</v>
      </c>
      <c r="K66">
        <v>3.0889433180100002E-4</v>
      </c>
      <c r="L66">
        <v>5.1372362847574002E-2</v>
      </c>
      <c r="M66">
        <v>2.7335478775160002E-3</v>
      </c>
      <c r="N66" s="21">
        <f t="shared" si="4"/>
        <v>6.6577405646227245E-2</v>
      </c>
      <c r="O66" s="21">
        <f t="shared" si="5"/>
        <v>0.11300125172188134</v>
      </c>
      <c r="Q66" s="23">
        <v>79.488822414169704</v>
      </c>
      <c r="R66" s="23">
        <v>1.9790030517366</v>
      </c>
      <c r="S66" s="23">
        <v>79.959082308687599</v>
      </c>
      <c r="T66" s="23">
        <v>4.52794341528105</v>
      </c>
      <c r="U66" s="23">
        <v>256.54708377260198</v>
      </c>
      <c r="V66" s="23">
        <v>13.650992429730801</v>
      </c>
      <c r="X66" s="27">
        <v>79.488822414169704</v>
      </c>
      <c r="Y66" s="27">
        <v>1.9790030517366</v>
      </c>
      <c r="Z66" s="24">
        <f t="shared" si="6"/>
        <v>2.4896620576729318E-2</v>
      </c>
      <c r="AA66" s="26">
        <f t="shared" si="7"/>
        <v>0.99411874322541094</v>
      </c>
      <c r="AC66" s="25"/>
      <c r="AF66" s="25"/>
    </row>
    <row r="67" spans="1:32">
      <c r="A67" s="21" t="s">
        <v>116</v>
      </c>
      <c r="B67">
        <v>1</v>
      </c>
      <c r="D67" s="22">
        <v>130.963070898246</v>
      </c>
      <c r="E67" s="22">
        <v>2687.0355168303399</v>
      </c>
      <c r="F67" s="22">
        <v>4.8738868570197297E-2</v>
      </c>
      <c r="H67">
        <v>7.5719613462658E-2</v>
      </c>
      <c r="I67">
        <v>2.6474567120169999E-3</v>
      </c>
      <c r="J67">
        <v>1.2418730272139E-2</v>
      </c>
      <c r="K67">
        <v>1.5476116826000001E-4</v>
      </c>
      <c r="L67">
        <v>4.5556486966092997E-2</v>
      </c>
      <c r="M67">
        <v>1.196255745617E-3</v>
      </c>
      <c r="N67" s="21">
        <f t="shared" ref="N67:N98" si="8">+K67/I67</f>
        <v>5.8456543428086184E-2</v>
      </c>
      <c r="O67" s="21">
        <f t="shared" ref="O67:O98" si="9">+K67/M67</f>
        <v>0.12937130611663472</v>
      </c>
      <c r="Q67" s="23">
        <v>79.563011891076698</v>
      </c>
      <c r="R67" s="23">
        <v>0.99150753746092801</v>
      </c>
      <c r="S67" s="23">
        <v>74.112662650807096</v>
      </c>
      <c r="T67" s="23">
        <v>2.5912713656033102</v>
      </c>
      <c r="U67" s="23">
        <v>7.2759575999999995E-8</v>
      </c>
      <c r="V67" s="23">
        <v>1.910574E-9</v>
      </c>
      <c r="X67" s="27">
        <v>79.563011891076698</v>
      </c>
      <c r="Y67" s="27">
        <v>0.99150753746092801</v>
      </c>
      <c r="Z67" s="24">
        <f t="shared" ref="Z67:Z98" si="10">+Y67/X67</f>
        <v>1.2461915579796312E-2</v>
      </c>
      <c r="AA67" s="26">
        <f t="shared" ref="AA67:AA98" si="11">+Q67/S67</f>
        <v>1.0735414036593145</v>
      </c>
      <c r="AC67" s="25"/>
      <c r="AF67" s="25"/>
    </row>
    <row r="68" spans="1:32">
      <c r="A68" s="21" t="s">
        <v>118</v>
      </c>
      <c r="B68">
        <v>1</v>
      </c>
      <c r="D68" s="22">
        <v>421.937319373131</v>
      </c>
      <c r="E68" s="22">
        <v>947.26153828708095</v>
      </c>
      <c r="F68" s="22">
        <v>0.44542853511830999</v>
      </c>
      <c r="H68">
        <v>8.2431947841681993E-2</v>
      </c>
      <c r="I68">
        <v>3.6456778906980001E-3</v>
      </c>
      <c r="J68">
        <v>1.2535809366605999E-2</v>
      </c>
      <c r="K68">
        <v>2.38730289528E-4</v>
      </c>
      <c r="L68">
        <v>4.8396843744903002E-2</v>
      </c>
      <c r="M68">
        <v>1.8082766407159999E-3</v>
      </c>
      <c r="N68" s="21">
        <f t="shared" si="8"/>
        <v>6.5483099902249667E-2</v>
      </c>
      <c r="O68" s="21">
        <f t="shared" si="9"/>
        <v>0.13202088892409353</v>
      </c>
      <c r="Q68" s="23">
        <v>80.308448875044405</v>
      </c>
      <c r="R68" s="23">
        <v>1.5293834399391699</v>
      </c>
      <c r="S68" s="23">
        <v>80.428821013796806</v>
      </c>
      <c r="T68" s="23">
        <v>3.55708656925166</v>
      </c>
      <c r="U68" s="23">
        <v>117.660475443699</v>
      </c>
      <c r="V68" s="23">
        <v>4.3962100173687402</v>
      </c>
      <c r="X68" s="27">
        <v>80.308448875044405</v>
      </c>
      <c r="Y68" s="27">
        <v>1.5293834399391699</v>
      </c>
      <c r="Z68" s="24">
        <f t="shared" si="10"/>
        <v>1.9043867256343199E-2</v>
      </c>
      <c r="AA68" s="26">
        <f t="shared" si="11"/>
        <v>0.9985033705923434</v>
      </c>
      <c r="AC68" s="25"/>
      <c r="AF68" s="25"/>
    </row>
    <row r="69" spans="1:32">
      <c r="A69" s="21" t="s">
        <v>119</v>
      </c>
      <c r="B69">
        <v>1</v>
      </c>
      <c r="D69" s="22">
        <v>180.238230346607</v>
      </c>
      <c r="E69" s="22">
        <v>443.60818966916702</v>
      </c>
      <c r="F69" s="22">
        <v>0.40630050243442201</v>
      </c>
      <c r="H69">
        <v>8.0053877988998004E-2</v>
      </c>
      <c r="I69">
        <v>4.1989061642740003E-3</v>
      </c>
      <c r="J69">
        <v>1.2590083112519E-2</v>
      </c>
      <c r="K69">
        <v>2.8300604746900001E-4</v>
      </c>
      <c r="L69">
        <v>4.7172610943880998E-2</v>
      </c>
      <c r="M69">
        <v>2.2508439046640002E-3</v>
      </c>
      <c r="N69" s="21">
        <f t="shared" si="8"/>
        <v>6.7399945699413447E-2</v>
      </c>
      <c r="O69" s="21">
        <f t="shared" si="9"/>
        <v>0.12573330690883533</v>
      </c>
      <c r="Q69" s="23">
        <v>80.653977975257504</v>
      </c>
      <c r="R69" s="23">
        <v>1.8129795741175101</v>
      </c>
      <c r="S69" s="23">
        <v>78.195601157661997</v>
      </c>
      <c r="T69" s="23">
        <v>4.1014376813216398</v>
      </c>
      <c r="U69" s="23">
        <v>56.909589111455702</v>
      </c>
      <c r="V69" s="23">
        <v>2.7154443904081198</v>
      </c>
      <c r="X69" s="27">
        <v>80.653977975257504</v>
      </c>
      <c r="Y69" s="27">
        <v>1.8129795741175101</v>
      </c>
      <c r="Z69" s="24">
        <f t="shared" si="10"/>
        <v>2.2478489215667502E-2</v>
      </c>
      <c r="AA69" s="26">
        <f t="shared" si="11"/>
        <v>1.0314388121735749</v>
      </c>
      <c r="AC69" s="25"/>
      <c r="AF69" s="25"/>
    </row>
    <row r="70" spans="1:32">
      <c r="A70" s="21" t="s">
        <v>120</v>
      </c>
      <c r="B70">
        <v>1</v>
      </c>
      <c r="D70" s="22">
        <v>63.185443295601701</v>
      </c>
      <c r="E70" s="22">
        <v>1365.5838775980999</v>
      </c>
      <c r="F70" s="22">
        <v>4.62699101330468E-2</v>
      </c>
      <c r="H70">
        <v>8.5725792933930997E-2</v>
      </c>
      <c r="I70">
        <v>3.7708644639720002E-3</v>
      </c>
      <c r="J70">
        <v>1.2909518975036E-2</v>
      </c>
      <c r="K70">
        <v>2.9528608832299997E-4</v>
      </c>
      <c r="L70">
        <v>4.8588990211973E-2</v>
      </c>
      <c r="M70">
        <v>2.0061736142620002E-3</v>
      </c>
      <c r="N70" s="21">
        <f t="shared" si="8"/>
        <v>7.8307266448914878E-2</v>
      </c>
      <c r="O70" s="21">
        <f t="shared" si="9"/>
        <v>0.1471887010295593</v>
      </c>
      <c r="Q70" s="23">
        <v>82.687263514008393</v>
      </c>
      <c r="R70" s="23">
        <v>1.8913484417477699</v>
      </c>
      <c r="S70" s="23">
        <v>83.513944821330895</v>
      </c>
      <c r="T70" s="23">
        <v>3.6735707655171699</v>
      </c>
      <c r="U70" s="23">
        <v>126.994630481931</v>
      </c>
      <c r="V70" s="23">
        <v>5.24343633638789</v>
      </c>
      <c r="X70" s="27">
        <v>82.687263514008393</v>
      </c>
      <c r="Y70" s="27">
        <v>1.8913484417477699</v>
      </c>
      <c r="Z70" s="24">
        <f t="shared" si="10"/>
        <v>2.2873515960863171E-2</v>
      </c>
      <c r="AA70" s="26">
        <f t="shared" si="11"/>
        <v>0.99010127818664173</v>
      </c>
      <c r="AC70" s="25"/>
      <c r="AF70" s="25"/>
    </row>
    <row r="71" spans="1:32">
      <c r="A71" s="21" t="s">
        <v>121</v>
      </c>
      <c r="B71">
        <v>1</v>
      </c>
      <c r="D71" s="22">
        <v>219.322609521327</v>
      </c>
      <c r="E71" s="22">
        <v>233.13226202239201</v>
      </c>
      <c r="F71" s="22">
        <v>0.94076472993798399</v>
      </c>
      <c r="H71">
        <v>8.8758615718107003E-2</v>
      </c>
      <c r="I71">
        <v>6.2704607807690001E-3</v>
      </c>
      <c r="J71">
        <v>1.3205978246551E-2</v>
      </c>
      <c r="K71">
        <v>3.0359848509600002E-4</v>
      </c>
      <c r="L71">
        <v>4.9152865446814999E-2</v>
      </c>
      <c r="M71">
        <v>3.03280104445E-3</v>
      </c>
      <c r="N71" s="21">
        <f t="shared" si="8"/>
        <v>4.8417252848006354E-2</v>
      </c>
      <c r="O71" s="21">
        <f t="shared" si="9"/>
        <v>0.1001049790758885</v>
      </c>
      <c r="Q71" s="23">
        <v>84.573723945179296</v>
      </c>
      <c r="R71" s="23">
        <v>1.9443053736223599</v>
      </c>
      <c r="S71" s="23">
        <v>86.3463213408114</v>
      </c>
      <c r="T71" s="23">
        <v>6.1000412990978496</v>
      </c>
      <c r="U71" s="23">
        <v>154.08361832669499</v>
      </c>
      <c r="V71" s="23">
        <v>9.5071763232099595</v>
      </c>
      <c r="X71" s="27">
        <v>84.573723945179296</v>
      </c>
      <c r="Y71" s="27">
        <v>1.9443053736223599</v>
      </c>
      <c r="Z71" s="24">
        <f t="shared" si="10"/>
        <v>2.298947336033895E-2</v>
      </c>
      <c r="AA71" s="26">
        <f t="shared" si="11"/>
        <v>0.97947107221122243</v>
      </c>
      <c r="AC71" s="25"/>
      <c r="AF71" s="25"/>
    </row>
    <row r="72" spans="1:32">
      <c r="A72" s="21" t="s">
        <v>122</v>
      </c>
      <c r="B72">
        <v>1</v>
      </c>
      <c r="D72" s="22">
        <v>90.103950735045501</v>
      </c>
      <c r="E72" s="22">
        <v>935.39968630834301</v>
      </c>
      <c r="F72" s="22">
        <v>9.6326684789312403E-2</v>
      </c>
      <c r="H72">
        <v>8.1923223607560006E-2</v>
      </c>
      <c r="I72">
        <v>3.6281368689180002E-3</v>
      </c>
      <c r="J72">
        <v>1.3214099843724E-2</v>
      </c>
      <c r="K72">
        <v>2.12534571287E-4</v>
      </c>
      <c r="L72">
        <v>4.4686127662022998E-2</v>
      </c>
      <c r="M72">
        <v>1.673575674364E-3</v>
      </c>
      <c r="N72" s="21">
        <f t="shared" si="8"/>
        <v>5.8579535162460131E-2</v>
      </c>
      <c r="O72" s="21">
        <f t="shared" si="9"/>
        <v>0.12699430001440978</v>
      </c>
      <c r="Q72" s="23">
        <v>84.625396367787403</v>
      </c>
      <c r="R72" s="23">
        <v>1.3611084031221099</v>
      </c>
      <c r="S72" s="23">
        <v>79.951496353387199</v>
      </c>
      <c r="T72" s="23">
        <v>3.5408149102436002</v>
      </c>
      <c r="U72" s="23">
        <v>7.2759575999999995E-8</v>
      </c>
      <c r="V72" s="23">
        <v>2.7249770000000001E-9</v>
      </c>
      <c r="X72" s="27">
        <v>84.625396367787403</v>
      </c>
      <c r="Y72" s="27">
        <v>1.3611084031221099</v>
      </c>
      <c r="Z72" s="24">
        <f t="shared" si="10"/>
        <v>1.6083923521098151E-2</v>
      </c>
      <c r="AA72" s="26">
        <f t="shared" si="11"/>
        <v>1.0584591937309276</v>
      </c>
      <c r="AC72" s="25"/>
      <c r="AF72" s="25"/>
    </row>
    <row r="73" spans="1:32">
      <c r="A73" s="21" t="s">
        <v>123</v>
      </c>
      <c r="B73">
        <v>1</v>
      </c>
      <c r="D73" s="22">
        <v>193.31547964767401</v>
      </c>
      <c r="E73" s="22">
        <v>345.32751807263901</v>
      </c>
      <c r="F73" s="22">
        <v>0.55980328682352598</v>
      </c>
      <c r="H73">
        <v>8.4115015199125995E-2</v>
      </c>
      <c r="I73">
        <v>5.3132879091940003E-3</v>
      </c>
      <c r="J73">
        <v>1.3385796061493E-2</v>
      </c>
      <c r="K73">
        <v>2.5263655192799998E-4</v>
      </c>
      <c r="L73">
        <v>4.5467800637568001E-2</v>
      </c>
      <c r="M73">
        <v>3.2299678406859998E-3</v>
      </c>
      <c r="N73" s="21">
        <f t="shared" si="8"/>
        <v>4.7548063693451104E-2</v>
      </c>
      <c r="O73" s="21">
        <f t="shared" si="9"/>
        <v>7.8216429509200172E-2</v>
      </c>
      <c r="Q73" s="23">
        <v>85.717690427471794</v>
      </c>
      <c r="R73" s="23">
        <v>1.6177911010574699</v>
      </c>
      <c r="S73" s="23">
        <v>82.006408471294705</v>
      </c>
      <c r="T73" s="23">
        <v>5.1800936797723098</v>
      </c>
      <c r="U73" s="23">
        <v>7.2759575999999995E-8</v>
      </c>
      <c r="V73" s="23">
        <v>5.1687370000000004E-9</v>
      </c>
      <c r="X73" s="27">
        <v>85.717690427471794</v>
      </c>
      <c r="Y73" s="27">
        <v>1.6177911010574699</v>
      </c>
      <c r="Z73" s="24">
        <f t="shared" si="10"/>
        <v>1.8873479826504769E-2</v>
      </c>
      <c r="AA73" s="26">
        <f t="shared" si="11"/>
        <v>1.0452559992000647</v>
      </c>
      <c r="AC73" s="25"/>
      <c r="AF73" s="25"/>
    </row>
    <row r="74" spans="1:32">
      <c r="A74" s="21" t="s">
        <v>124</v>
      </c>
      <c r="B74">
        <v>1</v>
      </c>
      <c r="D74" s="22">
        <v>120.9304163685</v>
      </c>
      <c r="E74" s="22">
        <v>222.66332535349699</v>
      </c>
      <c r="F74" s="22">
        <v>0.54310882214892198</v>
      </c>
      <c r="H74">
        <v>9.3625167969522999E-2</v>
      </c>
      <c r="I74">
        <v>6.9540881278240003E-3</v>
      </c>
      <c r="J74">
        <v>1.3393570579303999E-2</v>
      </c>
      <c r="K74">
        <v>4.0531806409800002E-4</v>
      </c>
      <c r="L74">
        <v>5.0419223242885003E-2</v>
      </c>
      <c r="M74">
        <v>3.8784808136679999E-3</v>
      </c>
      <c r="N74" s="21">
        <f t="shared" si="8"/>
        <v>5.82848616019521E-2</v>
      </c>
      <c r="O74" s="21">
        <f t="shared" si="9"/>
        <v>0.10450433650970627</v>
      </c>
      <c r="Q74" s="23">
        <v>85.767145842058497</v>
      </c>
      <c r="R74" s="23">
        <v>2.59549709393051</v>
      </c>
      <c r="S74" s="23">
        <v>90.874785682922493</v>
      </c>
      <c r="T74" s="23">
        <v>6.7498011692953597</v>
      </c>
      <c r="U74" s="23">
        <v>213.33204327675</v>
      </c>
      <c r="V74" s="23">
        <v>16.4104915461254</v>
      </c>
      <c r="X74" s="27">
        <v>85.767145842058497</v>
      </c>
      <c r="Y74" s="27">
        <v>2.59549709393051</v>
      </c>
      <c r="Z74" s="24">
        <f t="shared" si="10"/>
        <v>3.0262136724360133E-2</v>
      </c>
      <c r="AA74" s="26">
        <f t="shared" si="11"/>
        <v>0.94379475227941212</v>
      </c>
      <c r="AB74" s="25"/>
      <c r="AC74" s="25"/>
      <c r="AF74" s="25"/>
    </row>
    <row r="75" spans="1:32">
      <c r="A75" s="21" t="s">
        <v>125</v>
      </c>
      <c r="B75">
        <v>1</v>
      </c>
      <c r="D75" s="22">
        <v>221.448104481196</v>
      </c>
      <c r="E75" s="22">
        <v>360.44037312271303</v>
      </c>
      <c r="F75" s="22">
        <v>0.61438207535592404</v>
      </c>
      <c r="H75">
        <v>8.1549213768540005E-2</v>
      </c>
      <c r="I75">
        <v>5.2203233456050002E-3</v>
      </c>
      <c r="J75">
        <v>1.3396416250824999E-2</v>
      </c>
      <c r="K75">
        <v>3.56335531192E-4</v>
      </c>
      <c r="L75">
        <v>4.6255553246559999E-2</v>
      </c>
      <c r="M75">
        <v>2.6255803238070001E-3</v>
      </c>
      <c r="N75" s="21">
        <f t="shared" si="8"/>
        <v>6.8259283496682158E-2</v>
      </c>
      <c r="O75" s="21">
        <f t="shared" si="9"/>
        <v>0.13571686531963564</v>
      </c>
      <c r="Q75" s="23">
        <v>85.785247688472197</v>
      </c>
      <c r="R75" s="23">
        <v>2.2818290527221299</v>
      </c>
      <c r="S75" s="23">
        <v>79.600428040083401</v>
      </c>
      <c r="T75" s="23">
        <v>5.09557301186475</v>
      </c>
      <c r="U75" s="23">
        <v>9.8864186293212697</v>
      </c>
      <c r="V75" s="23">
        <v>0.56117772687099599</v>
      </c>
      <c r="X75" s="27">
        <v>85.785247688472197</v>
      </c>
      <c r="Y75" s="27">
        <v>2.2818290527221299</v>
      </c>
      <c r="Z75" s="24">
        <f t="shared" si="10"/>
        <v>2.6599317647348374E-2</v>
      </c>
      <c r="AA75" s="26">
        <f t="shared" si="11"/>
        <v>1.0776983214873466</v>
      </c>
      <c r="AC75" s="25"/>
      <c r="AF75" s="25"/>
    </row>
    <row r="76" spans="1:32">
      <c r="A76" s="21" t="s">
        <v>126</v>
      </c>
      <c r="B76">
        <v>1</v>
      </c>
      <c r="D76" s="22">
        <v>203.253426022838</v>
      </c>
      <c r="E76" s="22">
        <v>541.36242031071197</v>
      </c>
      <c r="F76" s="22">
        <v>0.375447977911326</v>
      </c>
      <c r="H76">
        <v>8.9296572318642006E-2</v>
      </c>
      <c r="I76">
        <v>4.781357329943E-3</v>
      </c>
      <c r="J76">
        <v>1.3764415435370001E-2</v>
      </c>
      <c r="K76">
        <v>2.6596864587900002E-4</v>
      </c>
      <c r="L76">
        <v>4.7309891553222003E-2</v>
      </c>
      <c r="M76">
        <v>2.1160963319690001E-3</v>
      </c>
      <c r="N76" s="21">
        <f t="shared" si="8"/>
        <v>5.5626180501797115E-2</v>
      </c>
      <c r="O76" s="21">
        <f t="shared" si="9"/>
        <v>0.12568834502516227</v>
      </c>
      <c r="Q76" s="23">
        <v>88.125730808196806</v>
      </c>
      <c r="R76" s="23">
        <v>1.7028461106949999</v>
      </c>
      <c r="S76" s="23">
        <v>86.847899176726102</v>
      </c>
      <c r="T76" s="23">
        <v>4.6502438843568603</v>
      </c>
      <c r="U76" s="23">
        <v>63.834773536655099</v>
      </c>
      <c r="V76" s="23">
        <v>2.8552280653833599</v>
      </c>
      <c r="X76" s="27">
        <v>88.125730808196806</v>
      </c>
      <c r="Y76" s="27">
        <v>1.7028461106949999</v>
      </c>
      <c r="Z76" s="24">
        <f t="shared" si="10"/>
        <v>1.9322916191199559E-2</v>
      </c>
      <c r="AA76" s="26">
        <f t="shared" si="11"/>
        <v>1.0147134431987865</v>
      </c>
      <c r="AC76" s="25"/>
      <c r="AF76" s="25"/>
    </row>
    <row r="77" spans="1:32">
      <c r="A77" s="21" t="s">
        <v>127</v>
      </c>
      <c r="B77">
        <v>1</v>
      </c>
      <c r="D77" s="22">
        <v>114.704659925464</v>
      </c>
      <c r="E77" s="22">
        <v>195.870040753295</v>
      </c>
      <c r="F77" s="22">
        <v>0.58561615387591803</v>
      </c>
      <c r="H77">
        <v>9.2955824818548999E-2</v>
      </c>
      <c r="I77">
        <v>7.1246958043000002E-3</v>
      </c>
      <c r="J77">
        <v>1.3917053579585E-2</v>
      </c>
      <c r="K77">
        <v>4.2927217064300002E-4</v>
      </c>
      <c r="L77">
        <v>5.0490823375957998E-2</v>
      </c>
      <c r="M77">
        <v>4.0482088688359999E-3</v>
      </c>
      <c r="N77" s="21">
        <f t="shared" si="8"/>
        <v>6.0251298081234493E-2</v>
      </c>
      <c r="O77" s="21">
        <f t="shared" si="9"/>
        <v>0.10604002524366551</v>
      </c>
      <c r="Q77" s="23">
        <v>89.096263579019706</v>
      </c>
      <c r="R77" s="23">
        <v>2.7481784304436401</v>
      </c>
      <c r="S77" s="23">
        <v>90.253139549699497</v>
      </c>
      <c r="T77" s="23">
        <v>6.9175456829069102</v>
      </c>
      <c r="U77" s="23">
        <v>216.61853730620399</v>
      </c>
      <c r="V77" s="23">
        <v>17.3678507349277</v>
      </c>
      <c r="X77" s="27">
        <v>89.096263579019706</v>
      </c>
      <c r="Y77" s="27">
        <v>2.7481784304436401</v>
      </c>
      <c r="Z77" s="24">
        <f t="shared" si="10"/>
        <v>3.0845046919462268E-2</v>
      </c>
      <c r="AA77" s="26">
        <f t="shared" si="11"/>
        <v>0.98718187559511172</v>
      </c>
      <c r="AB77" s="25"/>
      <c r="AC77" s="25"/>
      <c r="AF77" s="25"/>
    </row>
    <row r="78" spans="1:32">
      <c r="A78" s="21" t="s">
        <v>129</v>
      </c>
      <c r="B78">
        <v>1</v>
      </c>
      <c r="D78" s="22">
        <v>1409.39936678194</v>
      </c>
      <c r="E78" s="22">
        <v>943.70589341836796</v>
      </c>
      <c r="F78" s="22">
        <v>1.4934731006889199</v>
      </c>
      <c r="H78">
        <v>9.4472701341957996E-2</v>
      </c>
      <c r="I78">
        <v>3.953586303976E-3</v>
      </c>
      <c r="J78">
        <v>1.4059376895117E-2</v>
      </c>
      <c r="K78">
        <v>2.0317261948000001E-4</v>
      </c>
      <c r="L78">
        <v>5.0548413421416E-2</v>
      </c>
      <c r="M78">
        <v>1.8335186883079999E-3</v>
      </c>
      <c r="N78" s="21">
        <f t="shared" si="8"/>
        <v>5.1389448429562688E-2</v>
      </c>
      <c r="O78" s="21">
        <f t="shared" si="9"/>
        <v>0.11081022559278679</v>
      </c>
      <c r="Q78" s="23">
        <v>90.001079030306698</v>
      </c>
      <c r="R78" s="23">
        <v>1.30060920331371</v>
      </c>
      <c r="S78" s="23">
        <v>91.661378641257301</v>
      </c>
      <c r="T78" s="23">
        <v>3.8359353130795002</v>
      </c>
      <c r="U78" s="23">
        <v>219.25715533143401</v>
      </c>
      <c r="V78" s="23">
        <v>7.9530110766059696</v>
      </c>
      <c r="X78" s="27">
        <v>90.001079030306698</v>
      </c>
      <c r="Y78" s="27">
        <v>1.30060920331371</v>
      </c>
      <c r="Z78" s="24">
        <f t="shared" si="10"/>
        <v>1.4451040113371826E-2</v>
      </c>
      <c r="AA78" s="26">
        <f t="shared" si="11"/>
        <v>0.98188659568989622</v>
      </c>
      <c r="AB78" s="25"/>
      <c r="AC78" s="25"/>
      <c r="AF78" s="25"/>
    </row>
    <row r="79" spans="1:32">
      <c r="A79" s="21" t="s">
        <v>130</v>
      </c>
      <c r="B79">
        <v>1</v>
      </c>
      <c r="D79" s="22">
        <v>40.427256524361397</v>
      </c>
      <c r="E79" s="22">
        <v>75.379854732892895</v>
      </c>
      <c r="F79" s="22">
        <v>0.53631380250883498</v>
      </c>
      <c r="H79">
        <v>0.102162990694303</v>
      </c>
      <c r="I79">
        <v>1.0395657968463E-2</v>
      </c>
      <c r="J79">
        <v>1.4084124681854999E-2</v>
      </c>
      <c r="K79">
        <v>5.5941547697800002E-4</v>
      </c>
      <c r="L79">
        <v>5.1280886814810002E-2</v>
      </c>
      <c r="M79">
        <v>5.1488967171550003E-3</v>
      </c>
      <c r="N79" s="21">
        <f t="shared" si="8"/>
        <v>5.3812416556516404E-2</v>
      </c>
      <c r="O79" s="21">
        <f t="shared" si="9"/>
        <v>0.10864764001075215</v>
      </c>
      <c r="Q79" s="23">
        <v>90.158399249548296</v>
      </c>
      <c r="R79" s="23">
        <v>3.5810534952687401</v>
      </c>
      <c r="S79" s="23">
        <v>98.770998608825295</v>
      </c>
      <c r="T79" s="23">
        <v>10.050503727062299</v>
      </c>
      <c r="U79" s="23">
        <v>252.44905926229001</v>
      </c>
      <c r="V79" s="23">
        <v>25.347341148342299</v>
      </c>
      <c r="X79" s="27">
        <v>90.158399249548296</v>
      </c>
      <c r="Y79" s="27">
        <v>3.5810534952687401</v>
      </c>
      <c r="Z79" s="24">
        <f t="shared" si="10"/>
        <v>3.9719577156164754E-2</v>
      </c>
      <c r="AA79" s="26">
        <f t="shared" si="11"/>
        <v>0.91280234602682797</v>
      </c>
      <c r="AC79" s="25"/>
      <c r="AF79" s="25"/>
    </row>
    <row r="80" spans="1:32">
      <c r="A80" s="21" t="s">
        <v>133</v>
      </c>
      <c r="B80">
        <v>1</v>
      </c>
      <c r="D80" s="22">
        <v>406.43454725755299</v>
      </c>
      <c r="E80" s="22">
        <v>518.02028191547697</v>
      </c>
      <c r="F80" s="22">
        <v>0.784591957972544</v>
      </c>
      <c r="H80">
        <v>8.8310170415317996E-2</v>
      </c>
      <c r="I80">
        <v>4.4115232104109999E-3</v>
      </c>
      <c r="J80">
        <v>1.442318774676E-2</v>
      </c>
      <c r="K80">
        <v>2.9086390738E-4</v>
      </c>
      <c r="L80">
        <v>4.5962482224498002E-2</v>
      </c>
      <c r="M80">
        <v>2.082418999696E-3</v>
      </c>
      <c r="N80" s="21">
        <f t="shared" si="8"/>
        <v>6.5932761431147874E-2</v>
      </c>
      <c r="O80" s="21">
        <f t="shared" si="9"/>
        <v>0.13967597655537214</v>
      </c>
      <c r="Q80" s="23">
        <v>92.313416586053805</v>
      </c>
      <c r="R80" s="23">
        <v>1.8616301419101</v>
      </c>
      <c r="S80" s="23">
        <v>85.928012250676701</v>
      </c>
      <c r="T80" s="23">
        <v>4.2925228055344196</v>
      </c>
      <c r="U80" s="23">
        <v>7.2759575999999995E-8</v>
      </c>
      <c r="V80" s="23">
        <v>3.2965129999999999E-9</v>
      </c>
      <c r="X80" s="27">
        <v>92.313416586053805</v>
      </c>
      <c r="Y80" s="27">
        <v>1.8616301419101</v>
      </c>
      <c r="Z80" s="24">
        <f t="shared" si="10"/>
        <v>2.0166409290839148E-2</v>
      </c>
      <c r="AA80" s="26">
        <f t="shared" si="11"/>
        <v>1.0743110909716966</v>
      </c>
      <c r="AB80" s="25"/>
      <c r="AC80" s="25"/>
      <c r="AF80" s="25"/>
    </row>
    <row r="81" spans="1:32">
      <c r="A81" s="21" t="s">
        <v>135</v>
      </c>
      <c r="B81">
        <v>1</v>
      </c>
      <c r="D81" s="22">
        <v>662.92943352884197</v>
      </c>
      <c r="E81" s="22">
        <v>1175.2126075690401</v>
      </c>
      <c r="F81" s="22">
        <v>0.56409319408181802</v>
      </c>
      <c r="H81">
        <v>9.3659147173958998E-2</v>
      </c>
      <c r="I81">
        <v>3.7766396877009999E-3</v>
      </c>
      <c r="J81">
        <v>1.4541117573791999E-2</v>
      </c>
      <c r="K81">
        <v>2.35477457689E-4</v>
      </c>
      <c r="L81">
        <v>4.9007831524591997E-2</v>
      </c>
      <c r="M81">
        <v>1.576585180992E-3</v>
      </c>
      <c r="N81" s="21">
        <f t="shared" si="8"/>
        <v>6.2351052035982041E-2</v>
      </c>
      <c r="O81" s="21">
        <f t="shared" si="9"/>
        <v>0.1493591722972023</v>
      </c>
      <c r="Q81" s="23">
        <v>93.062786259919704</v>
      </c>
      <c r="R81" s="23">
        <v>1.50704979880308</v>
      </c>
      <c r="S81" s="23">
        <v>90.906333399866597</v>
      </c>
      <c r="T81" s="23">
        <v>3.6656373343184399</v>
      </c>
      <c r="U81" s="23">
        <v>147.158788822708</v>
      </c>
      <c r="V81" s="23">
        <v>4.7341079679120899</v>
      </c>
      <c r="X81" s="27">
        <v>93.062786259919704</v>
      </c>
      <c r="Y81" s="27">
        <v>1.50704979880308</v>
      </c>
      <c r="Z81" s="24">
        <f t="shared" si="10"/>
        <v>1.6193903700604508E-2</v>
      </c>
      <c r="AA81" s="26">
        <f t="shared" si="11"/>
        <v>1.0237217010014867</v>
      </c>
      <c r="AC81" s="25"/>
      <c r="AF81" s="25"/>
    </row>
    <row r="82" spans="1:32">
      <c r="A82" s="21" t="s">
        <v>136</v>
      </c>
      <c r="B82">
        <v>1</v>
      </c>
      <c r="D82" s="22">
        <v>92.683120181680295</v>
      </c>
      <c r="E82" s="22">
        <v>128.81058947483601</v>
      </c>
      <c r="F82" s="22">
        <v>0.71953028520055495</v>
      </c>
      <c r="H82">
        <v>9.7041800821648996E-2</v>
      </c>
      <c r="I82">
        <v>8.0241222489479992E-3</v>
      </c>
      <c r="J82">
        <v>1.4739926559599E-2</v>
      </c>
      <c r="K82">
        <v>4.3009025700299999E-4</v>
      </c>
      <c r="L82">
        <v>4.8033877297384002E-2</v>
      </c>
      <c r="M82">
        <v>3.949427934065E-3</v>
      </c>
      <c r="N82" s="21">
        <f t="shared" si="8"/>
        <v>5.3599664070345748E-2</v>
      </c>
      <c r="O82" s="21">
        <f t="shared" si="9"/>
        <v>0.10889938091877625</v>
      </c>
      <c r="Q82" s="23">
        <v>94.325894798779203</v>
      </c>
      <c r="R82" s="23">
        <v>2.7522965037869001</v>
      </c>
      <c r="S82" s="23">
        <v>94.042035155108707</v>
      </c>
      <c r="T82" s="23">
        <v>7.7760797948440601</v>
      </c>
      <c r="U82" s="23">
        <v>99.881885471404502</v>
      </c>
      <c r="V82" s="23">
        <v>8.2124602631103798</v>
      </c>
      <c r="X82" s="27">
        <v>94.325894798779203</v>
      </c>
      <c r="Y82" s="27">
        <v>2.7522965037869001</v>
      </c>
      <c r="Z82" s="24">
        <f t="shared" si="10"/>
        <v>2.9178588866379047E-2</v>
      </c>
      <c r="AA82" s="26">
        <f t="shared" si="11"/>
        <v>1.0030184336525929</v>
      </c>
      <c r="AC82" s="25"/>
      <c r="AF82" s="25"/>
    </row>
    <row r="83" spans="1:32">
      <c r="A83" s="21" t="s">
        <v>137</v>
      </c>
      <c r="B83">
        <v>1</v>
      </c>
      <c r="D83" s="22">
        <v>235.30196292741101</v>
      </c>
      <c r="E83" s="22">
        <v>385.301913941588</v>
      </c>
      <c r="F83" s="22">
        <v>0.61069502749234394</v>
      </c>
      <c r="H83">
        <v>0.108182258610036</v>
      </c>
      <c r="I83">
        <v>1.0993874201035E-2</v>
      </c>
      <c r="J83">
        <v>1.4761198099027E-2</v>
      </c>
      <c r="K83">
        <v>3.96960905771E-4</v>
      </c>
      <c r="L83">
        <v>5.4685233887704E-2</v>
      </c>
      <c r="M83">
        <v>7.3084483172150003E-3</v>
      </c>
      <c r="N83" s="21">
        <f t="shared" si="8"/>
        <v>3.6107462984579973E-2</v>
      </c>
      <c r="O83" s="21">
        <f t="shared" si="9"/>
        <v>5.4315346916521429E-2</v>
      </c>
      <c r="Q83" s="23">
        <v>94.461026263176706</v>
      </c>
      <c r="R83" s="23">
        <v>2.5402636218241401</v>
      </c>
      <c r="S83" s="23">
        <v>104.301246527033</v>
      </c>
      <c r="T83" s="23">
        <v>10.599471651472699</v>
      </c>
      <c r="U83" s="23">
        <v>398.37587544752802</v>
      </c>
      <c r="V83" s="23">
        <v>53.241236976553402</v>
      </c>
      <c r="X83" s="27">
        <v>94.461026263176706</v>
      </c>
      <c r="Y83" s="27">
        <v>2.5402636218241401</v>
      </c>
      <c r="Z83" s="24">
        <f t="shared" si="10"/>
        <v>2.6892187416498556E-2</v>
      </c>
      <c r="AA83" s="26">
        <f t="shared" si="11"/>
        <v>0.90565577506011985</v>
      </c>
      <c r="AC83" s="25"/>
      <c r="AF83" s="25"/>
    </row>
    <row r="84" spans="1:32">
      <c r="A84" s="21" t="s">
        <v>138</v>
      </c>
      <c r="B84">
        <v>1</v>
      </c>
      <c r="D84" s="22">
        <v>225.02984573126301</v>
      </c>
      <c r="E84" s="22">
        <v>372.80833749168102</v>
      </c>
      <c r="F84" s="22">
        <v>0.60360733143819401</v>
      </c>
      <c r="H84">
        <v>9.2883260238035004E-2</v>
      </c>
      <c r="I84">
        <v>5.5807393215649998E-3</v>
      </c>
      <c r="J84">
        <v>1.5057079727548E-2</v>
      </c>
      <c r="K84">
        <v>3.0458936008499998E-4</v>
      </c>
      <c r="L84">
        <v>4.5894076629271002E-2</v>
      </c>
      <c r="M84">
        <v>2.2596971981330002E-3</v>
      </c>
      <c r="N84" s="21">
        <f t="shared" si="8"/>
        <v>5.4578675428900762E-2</v>
      </c>
      <c r="O84" s="21">
        <f t="shared" si="9"/>
        <v>0.13479211300374971</v>
      </c>
      <c r="Q84" s="23">
        <v>96.340376413369199</v>
      </c>
      <c r="R84" s="23">
        <v>1.9488675183392801</v>
      </c>
      <c r="S84" s="23">
        <v>90.185723008141906</v>
      </c>
      <c r="T84" s="23">
        <v>5.4186621932252503</v>
      </c>
      <c r="U84" s="23">
        <v>7.2759575999999995E-8</v>
      </c>
      <c r="V84" s="23">
        <v>3.5824799999999998E-9</v>
      </c>
      <c r="X84" s="27">
        <v>96.340376413369199</v>
      </c>
      <c r="Y84" s="27">
        <v>1.9488675183392801</v>
      </c>
      <c r="Z84" s="24">
        <f t="shared" si="10"/>
        <v>2.0228979695670307E-2</v>
      </c>
      <c r="AA84" s="26">
        <f t="shared" si="11"/>
        <v>1.0682442098365355</v>
      </c>
      <c r="AC84" s="25"/>
      <c r="AF84" s="25"/>
    </row>
    <row r="85" spans="1:32">
      <c r="A85" s="21" t="s">
        <v>141</v>
      </c>
      <c r="B85">
        <v>1</v>
      </c>
      <c r="D85" s="22">
        <v>41.206329946926601</v>
      </c>
      <c r="E85" s="22">
        <v>113.67471500680099</v>
      </c>
      <c r="F85" s="22">
        <v>0.36249336490055201</v>
      </c>
      <c r="H85">
        <v>0.11051625280131901</v>
      </c>
      <c r="I85">
        <v>1.1540979325012E-2</v>
      </c>
      <c r="J85">
        <v>1.5242165840951999E-2</v>
      </c>
      <c r="K85">
        <v>5.8091275920099997E-4</v>
      </c>
      <c r="L85">
        <v>5.1434831417281002E-2</v>
      </c>
      <c r="M85">
        <v>4.5231503986000003E-3</v>
      </c>
      <c r="N85" s="21">
        <f t="shared" si="8"/>
        <v>5.0334789002006636E-2</v>
      </c>
      <c r="O85" s="21">
        <f t="shared" si="9"/>
        <v>0.12843100671178287</v>
      </c>
      <c r="Q85" s="23">
        <v>97.515708634305298</v>
      </c>
      <c r="R85" s="23">
        <v>3.7165400218922202</v>
      </c>
      <c r="S85" s="23">
        <v>106.437543410186</v>
      </c>
      <c r="T85" s="23">
        <v>11.115048300727199</v>
      </c>
      <c r="U85" s="23">
        <v>259.33967721357499</v>
      </c>
      <c r="V85" s="23">
        <v>22.806186625651002</v>
      </c>
      <c r="X85" s="27">
        <v>97.515708634305298</v>
      </c>
      <c r="Y85" s="27">
        <v>3.7165400218922202</v>
      </c>
      <c r="Z85" s="24">
        <f t="shared" si="10"/>
        <v>3.8112218779331818E-2</v>
      </c>
      <c r="AA85" s="26">
        <f t="shared" si="11"/>
        <v>0.91617774621593828</v>
      </c>
      <c r="AB85" s="25"/>
      <c r="AC85" s="25"/>
      <c r="AF85" s="25"/>
    </row>
    <row r="86" spans="1:32">
      <c r="A86" s="21" t="s">
        <v>142</v>
      </c>
      <c r="B86">
        <v>1</v>
      </c>
      <c r="D86" s="22">
        <v>565.37783277263497</v>
      </c>
      <c r="E86" s="22">
        <v>652.84425443344503</v>
      </c>
      <c r="F86" s="22">
        <v>0.86602252977363503</v>
      </c>
      <c r="H86">
        <v>0.102329165416038</v>
      </c>
      <c r="I86">
        <v>4.4971432566110001E-3</v>
      </c>
      <c r="J86">
        <v>1.5315721947039999E-2</v>
      </c>
      <c r="K86">
        <v>2.3978354881E-4</v>
      </c>
      <c r="L86">
        <v>4.8084486307395001E-2</v>
      </c>
      <c r="M86">
        <v>1.8744567903530001E-3</v>
      </c>
      <c r="N86" s="21">
        <f t="shared" si="8"/>
        <v>5.3319081720936405E-2</v>
      </c>
      <c r="O86" s="21">
        <f t="shared" si="9"/>
        <v>0.12792161976955663</v>
      </c>
      <c r="Q86" s="23">
        <v>97.982744479465097</v>
      </c>
      <c r="R86" s="23">
        <v>1.53402172451596</v>
      </c>
      <c r="S86" s="23">
        <v>98.924077874743801</v>
      </c>
      <c r="T86" s="23">
        <v>4.3474970984286898</v>
      </c>
      <c r="U86" s="23">
        <v>102.372369656223</v>
      </c>
      <c r="V86" s="23">
        <v>3.9907379319777401</v>
      </c>
      <c r="X86" s="27">
        <v>97.982744479465097</v>
      </c>
      <c r="Y86" s="27">
        <v>1.53402172451596</v>
      </c>
      <c r="Z86" s="24">
        <f t="shared" si="10"/>
        <v>1.5656039567634842E-2</v>
      </c>
      <c r="AA86" s="26">
        <f t="shared" si="11"/>
        <v>0.99048428435723601</v>
      </c>
      <c r="AB86" s="25"/>
      <c r="AC86" s="25"/>
      <c r="AF86" s="25"/>
    </row>
    <row r="87" spans="1:32">
      <c r="A87" s="21" t="s">
        <v>144</v>
      </c>
      <c r="B87">
        <v>1</v>
      </c>
      <c r="D87" s="22">
        <v>65.272318571168</v>
      </c>
      <c r="E87" s="22">
        <v>143.74036244739699</v>
      </c>
      <c r="F87" s="22">
        <v>0.45409874762946301</v>
      </c>
      <c r="H87">
        <v>0.111828723173267</v>
      </c>
      <c r="I87">
        <v>2.1456752735321001E-2</v>
      </c>
      <c r="J87">
        <v>1.5539078527027E-2</v>
      </c>
      <c r="K87">
        <v>5.9268228557000002E-4</v>
      </c>
      <c r="L87">
        <v>5.5509822780300998E-2</v>
      </c>
      <c r="M87">
        <v>1.1033107644385001E-2</v>
      </c>
      <c r="N87" s="21">
        <f t="shared" si="8"/>
        <v>2.7622179967351581E-2</v>
      </c>
      <c r="O87" s="21">
        <f t="shared" si="9"/>
        <v>5.3718526517923491E-2</v>
      </c>
      <c r="Q87" s="23">
        <v>99.400713483122502</v>
      </c>
      <c r="R87" s="23">
        <v>3.7912828583736502</v>
      </c>
      <c r="S87" s="23">
        <v>107.636871625403</v>
      </c>
      <c r="T87" s="23">
        <v>20.652455595789601</v>
      </c>
      <c r="U87" s="23">
        <v>431.820946905646</v>
      </c>
      <c r="V87" s="23">
        <v>85.828539016719702</v>
      </c>
      <c r="X87" s="27">
        <v>99.400713483122502</v>
      </c>
      <c r="Y87" s="27">
        <v>3.7912828583736502</v>
      </c>
      <c r="Z87" s="24">
        <f t="shared" si="10"/>
        <v>3.8141404880533192E-2</v>
      </c>
      <c r="AA87" s="26">
        <f t="shared" si="11"/>
        <v>0.92348200000698721</v>
      </c>
      <c r="AC87" s="25"/>
      <c r="AF87" s="25"/>
    </row>
    <row r="88" spans="1:32">
      <c r="A88" s="21" t="s">
        <v>145</v>
      </c>
      <c r="B88">
        <v>1</v>
      </c>
      <c r="D88" s="22">
        <v>141.73633368519401</v>
      </c>
      <c r="E88" s="22">
        <v>223.55672799999999</v>
      </c>
      <c r="F88" s="22">
        <v>0.63400611984799704</v>
      </c>
      <c r="H88">
        <v>0.105744949381487</v>
      </c>
      <c r="I88">
        <v>6.5816601796150004E-3</v>
      </c>
      <c r="J88">
        <v>1.5594172036123E-2</v>
      </c>
      <c r="K88">
        <v>3.3344203833599999E-4</v>
      </c>
      <c r="L88">
        <v>4.9214294907046E-2</v>
      </c>
      <c r="M88">
        <v>3.2298560957070002E-3</v>
      </c>
      <c r="N88" s="21">
        <f t="shared" si="8"/>
        <v>5.0662299364642213E-2</v>
      </c>
      <c r="O88" s="21">
        <f t="shared" si="9"/>
        <v>0.10323742868272003</v>
      </c>
      <c r="Q88" s="23">
        <v>99.750424148634394</v>
      </c>
      <c r="R88" s="23">
        <v>2.1329112360677298</v>
      </c>
      <c r="S88" s="23">
        <v>102.0655778684</v>
      </c>
      <c r="T88" s="23">
        <v>6.3526528074868898</v>
      </c>
      <c r="U88" s="23">
        <v>157.007831512601</v>
      </c>
      <c r="V88" s="23">
        <v>10.3041748874503</v>
      </c>
      <c r="X88" s="27">
        <v>99.750424148634394</v>
      </c>
      <c r="Y88" s="27">
        <v>2.1329112360677298</v>
      </c>
      <c r="Z88" s="24">
        <f t="shared" si="10"/>
        <v>2.1382477861844058E-2</v>
      </c>
      <c r="AA88" s="26">
        <f t="shared" si="11"/>
        <v>0.97731699787414439</v>
      </c>
      <c r="AC88" s="25"/>
      <c r="AF88" s="25"/>
    </row>
    <row r="89" spans="1:32">
      <c r="A89" s="21" t="s">
        <v>146</v>
      </c>
      <c r="B89">
        <v>1</v>
      </c>
      <c r="D89" s="22">
        <v>266.468465063417</v>
      </c>
      <c r="E89" s="22">
        <v>885.94154177470796</v>
      </c>
      <c r="F89" s="22">
        <v>0.300774320311959</v>
      </c>
      <c r="H89">
        <v>9.9795348927323002E-2</v>
      </c>
      <c r="I89">
        <v>4.3166357266099997E-3</v>
      </c>
      <c r="J89">
        <v>1.5654827686807999E-2</v>
      </c>
      <c r="K89">
        <v>2.55358647822E-4</v>
      </c>
      <c r="L89">
        <v>4.5617118324398999E-2</v>
      </c>
      <c r="M89">
        <v>1.5917827943619999E-3</v>
      </c>
      <c r="N89" s="21">
        <f t="shared" si="8"/>
        <v>5.9156867522509662E-2</v>
      </c>
      <c r="O89" s="21">
        <f t="shared" si="9"/>
        <v>0.16042304812344069</v>
      </c>
      <c r="Q89" s="23">
        <v>100.135419034097</v>
      </c>
      <c r="R89" s="23">
        <v>1.6333903965740399</v>
      </c>
      <c r="S89" s="23">
        <v>96.587429056857999</v>
      </c>
      <c r="T89" s="23">
        <v>4.1778775412859304</v>
      </c>
      <c r="U89" s="23">
        <v>7.2759575999999995E-8</v>
      </c>
      <c r="V89" s="23">
        <v>2.5389030000000001E-9</v>
      </c>
      <c r="X89" s="27">
        <v>100.135419034097</v>
      </c>
      <c r="Y89" s="27">
        <v>1.6333903965740399</v>
      </c>
      <c r="Z89" s="24">
        <f t="shared" si="10"/>
        <v>1.6311814663878883E-2</v>
      </c>
      <c r="AA89" s="26">
        <f t="shared" si="11"/>
        <v>1.0367334549835714</v>
      </c>
      <c r="AB89" s="25"/>
      <c r="AC89" s="25"/>
      <c r="AF89" s="25"/>
    </row>
    <row r="90" spans="1:32">
      <c r="A90" s="21" t="s">
        <v>147</v>
      </c>
      <c r="B90">
        <v>1</v>
      </c>
      <c r="D90" s="22">
        <v>67.622361419751599</v>
      </c>
      <c r="E90" s="22">
        <v>116.823603408625</v>
      </c>
      <c r="F90" s="22">
        <v>0.57884159918627498</v>
      </c>
      <c r="H90">
        <v>0.10821157483487399</v>
      </c>
      <c r="I90">
        <v>1.3691495657459E-2</v>
      </c>
      <c r="J90">
        <v>1.5873661461415001E-2</v>
      </c>
      <c r="K90">
        <v>4.4944456020500003E-4</v>
      </c>
      <c r="L90">
        <v>4.8576990853484998E-2</v>
      </c>
      <c r="M90">
        <v>6.1232896859169999E-3</v>
      </c>
      <c r="N90" s="21">
        <f t="shared" si="8"/>
        <v>3.2826549520186772E-2</v>
      </c>
      <c r="O90" s="21">
        <f t="shared" si="9"/>
        <v>7.3399199328864184E-2</v>
      </c>
      <c r="Q90" s="23">
        <v>101.52421451453</v>
      </c>
      <c r="R90" s="23">
        <v>2.8745419608183398</v>
      </c>
      <c r="S90" s="23">
        <v>104.328107459097</v>
      </c>
      <c r="T90" s="23">
        <v>13.2001390092215</v>
      </c>
      <c r="U90" s="23">
        <v>126.413275065715</v>
      </c>
      <c r="V90" s="23">
        <v>15.934809665497699</v>
      </c>
      <c r="X90" s="27">
        <v>101.52421451453</v>
      </c>
      <c r="Y90" s="27">
        <v>2.8745419608183398</v>
      </c>
      <c r="Z90" s="24">
        <f t="shared" si="10"/>
        <v>2.8313855709831071E-2</v>
      </c>
      <c r="AA90" s="26">
        <f t="shared" si="11"/>
        <v>0.97312428057159672</v>
      </c>
      <c r="AC90" s="25"/>
      <c r="AF90" s="25"/>
    </row>
    <row r="91" spans="1:32">
      <c r="A91" s="21" t="s">
        <v>149</v>
      </c>
      <c r="B91">
        <v>1</v>
      </c>
      <c r="D91" s="22">
        <v>124.514160215301</v>
      </c>
      <c r="E91" s="22">
        <v>316.38794255687401</v>
      </c>
      <c r="F91" s="22">
        <v>0.39354900572078</v>
      </c>
      <c r="H91">
        <v>0.11116635962139799</v>
      </c>
      <c r="I91">
        <v>6.0303743895720003E-3</v>
      </c>
      <c r="J91">
        <v>1.6354500752910998E-2</v>
      </c>
      <c r="K91">
        <v>2.9340220254700001E-4</v>
      </c>
      <c r="L91">
        <v>4.8451373748702002E-2</v>
      </c>
      <c r="M91">
        <v>2.4076873546610002E-3</v>
      </c>
      <c r="N91" s="21">
        <f t="shared" si="8"/>
        <v>4.8654060858039687E-2</v>
      </c>
      <c r="O91" s="21">
        <f t="shared" si="9"/>
        <v>0.12186059040390264</v>
      </c>
      <c r="Q91" s="23">
        <v>104.574737836596</v>
      </c>
      <c r="R91" s="23">
        <v>1.87608652049853</v>
      </c>
      <c r="S91" s="23">
        <v>107.031784510454</v>
      </c>
      <c r="T91" s="23">
        <v>5.8060885899313002</v>
      </c>
      <c r="U91" s="23">
        <v>120.31485784973501</v>
      </c>
      <c r="V91" s="23">
        <v>5.9787894420717</v>
      </c>
      <c r="X91" s="27">
        <v>104.574737836596</v>
      </c>
      <c r="Y91" s="27">
        <v>1.87608652049853</v>
      </c>
      <c r="Z91" s="24">
        <f t="shared" si="10"/>
        <v>1.7940150358588727E-2</v>
      </c>
      <c r="AA91" s="26">
        <f t="shared" si="11"/>
        <v>0.9770437661569773</v>
      </c>
      <c r="AC91" s="25"/>
      <c r="AF91" s="25"/>
    </row>
    <row r="92" spans="1:32">
      <c r="A92" s="21" t="s">
        <v>151</v>
      </c>
      <c r="B92">
        <v>1</v>
      </c>
      <c r="D92" s="22">
        <v>36.341819994930603</v>
      </c>
      <c r="E92" s="22">
        <v>66.880359102098097</v>
      </c>
      <c r="F92" s="22">
        <v>0.54338553923509803</v>
      </c>
      <c r="H92">
        <v>0.118799566579152</v>
      </c>
      <c r="I92">
        <v>1.4950626761066E-2</v>
      </c>
      <c r="J92">
        <v>1.6441712435346999E-2</v>
      </c>
      <c r="K92">
        <v>6.2787705384900001E-4</v>
      </c>
      <c r="L92">
        <v>5.2331178434242002E-2</v>
      </c>
      <c r="M92">
        <v>7.3024079337330001E-3</v>
      </c>
      <c r="N92" s="21">
        <f t="shared" si="8"/>
        <v>4.199670447824299E-2</v>
      </c>
      <c r="O92" s="21">
        <f t="shared" si="9"/>
        <v>8.598219375674189E-2</v>
      </c>
      <c r="Q92" s="23">
        <v>105.127868430794</v>
      </c>
      <c r="R92" s="23">
        <v>4.0146290459263998</v>
      </c>
      <c r="S92" s="23">
        <v>113.983155616765</v>
      </c>
      <c r="T92" s="23">
        <v>14.3444935511561</v>
      </c>
      <c r="U92" s="23">
        <v>298.88957047660398</v>
      </c>
      <c r="V92" s="23">
        <v>41.707709171907403</v>
      </c>
      <c r="X92" s="27">
        <v>105.127868430794</v>
      </c>
      <c r="Y92" s="27">
        <v>4.0146290459263998</v>
      </c>
      <c r="Z92" s="24">
        <f t="shared" si="10"/>
        <v>3.8188057133197201E-2</v>
      </c>
      <c r="AA92" s="26">
        <f t="shared" si="11"/>
        <v>0.92231056301209702</v>
      </c>
      <c r="AC92" s="25"/>
      <c r="AF92" s="25"/>
    </row>
    <row r="93" spans="1:32">
      <c r="A93" s="21" t="s">
        <v>152</v>
      </c>
      <c r="B93">
        <v>1</v>
      </c>
      <c r="D93" s="22">
        <v>14.8752214182628</v>
      </c>
      <c r="E93" s="22">
        <v>45.668393228022097</v>
      </c>
      <c r="F93" s="22">
        <v>0.32572246069597599</v>
      </c>
      <c r="H93">
        <v>0.121785982726971</v>
      </c>
      <c r="I93">
        <v>1.5078388380907999E-2</v>
      </c>
      <c r="J93">
        <v>1.6659639012465002E-2</v>
      </c>
      <c r="K93">
        <v>7.5091070026400003E-4</v>
      </c>
      <c r="L93">
        <v>5.2766703059189998E-2</v>
      </c>
      <c r="M93">
        <v>6.7086766371950001E-3</v>
      </c>
      <c r="N93" s="21">
        <f t="shared" si="8"/>
        <v>4.9800461514493848E-2</v>
      </c>
      <c r="O93" s="21">
        <f t="shared" si="9"/>
        <v>0.11193127063252928</v>
      </c>
      <c r="Q93" s="23">
        <v>106.50983656366201</v>
      </c>
      <c r="R93" s="23">
        <v>4.8007868537373897</v>
      </c>
      <c r="S93" s="23">
        <v>116.68991106431901</v>
      </c>
      <c r="T93" s="23">
        <v>14.447440992498599</v>
      </c>
      <c r="U93" s="23">
        <v>317.76345022080898</v>
      </c>
      <c r="V93" s="23">
        <v>40.3999513151253</v>
      </c>
      <c r="X93" s="27">
        <v>106.50983656366201</v>
      </c>
      <c r="Y93" s="27">
        <v>4.8007868537373897</v>
      </c>
      <c r="Z93" s="24">
        <f t="shared" si="10"/>
        <v>4.5073647736450249E-2</v>
      </c>
      <c r="AA93" s="26">
        <f t="shared" si="11"/>
        <v>0.91275960014190272</v>
      </c>
      <c r="AC93" s="25"/>
      <c r="AF93" s="25"/>
    </row>
    <row r="94" spans="1:32">
      <c r="A94" s="21" t="s">
        <v>153</v>
      </c>
      <c r="B94">
        <v>1</v>
      </c>
      <c r="D94" s="22">
        <v>341.88536527148699</v>
      </c>
      <c r="E94" s="22">
        <v>380.063403716614</v>
      </c>
      <c r="F94" s="22">
        <v>0.89954823834184905</v>
      </c>
      <c r="H94">
        <v>0.107125170344398</v>
      </c>
      <c r="I94">
        <v>6.3629823393179996E-3</v>
      </c>
      <c r="J94">
        <v>1.6893398530059001E-2</v>
      </c>
      <c r="K94">
        <v>3.0866285435699999E-4</v>
      </c>
      <c r="L94">
        <v>4.6083465474087003E-2</v>
      </c>
      <c r="M94">
        <v>2.5297682300239998E-3</v>
      </c>
      <c r="N94" s="21">
        <f t="shared" si="8"/>
        <v>4.8509148367380704E-2</v>
      </c>
      <c r="O94" s="21">
        <f t="shared" si="9"/>
        <v>0.12201230559135914</v>
      </c>
      <c r="Q94" s="23">
        <v>107.991879066808</v>
      </c>
      <c r="R94" s="23">
        <v>1.9731424426458399</v>
      </c>
      <c r="S94" s="23">
        <v>103.332216468429</v>
      </c>
      <c r="T94" s="23">
        <v>6.1376898291726896</v>
      </c>
      <c r="U94" s="23">
        <v>0.91117697593290403</v>
      </c>
      <c r="V94" s="23">
        <v>5.0019384217983999E-2</v>
      </c>
      <c r="X94" s="27">
        <v>107.991879066808</v>
      </c>
      <c r="Y94" s="27">
        <v>1.9731424426458399</v>
      </c>
      <c r="Z94" s="24">
        <f t="shared" si="10"/>
        <v>1.8271211314187588E-2</v>
      </c>
      <c r="AA94" s="26">
        <f t="shared" si="11"/>
        <v>1.0450939964091708</v>
      </c>
      <c r="AB94" s="25"/>
      <c r="AC94" s="25"/>
      <c r="AF94" s="25"/>
    </row>
    <row r="95" spans="1:32">
      <c r="A95" s="21" t="s">
        <v>154</v>
      </c>
      <c r="B95">
        <v>1</v>
      </c>
      <c r="D95" s="22">
        <v>131.263678881544</v>
      </c>
      <c r="E95" s="22">
        <v>160.91024809357401</v>
      </c>
      <c r="F95" s="22">
        <v>0.81575710954848801</v>
      </c>
      <c r="H95">
        <v>0.12512020910447799</v>
      </c>
      <c r="I95">
        <v>8.2899418860949998E-3</v>
      </c>
      <c r="J95">
        <v>1.7176981881408999E-2</v>
      </c>
      <c r="K95">
        <v>4.9422057428999996E-4</v>
      </c>
      <c r="L95">
        <v>5.4054156544449998E-2</v>
      </c>
      <c r="M95">
        <v>3.3715768834190001E-3</v>
      </c>
      <c r="N95" s="21">
        <f t="shared" si="8"/>
        <v>5.9616892504273503E-2</v>
      </c>
      <c r="O95" s="21">
        <f t="shared" si="9"/>
        <v>0.14658439993479486</v>
      </c>
      <c r="Q95" s="23">
        <v>109.789348923633</v>
      </c>
      <c r="R95" s="23">
        <v>3.1588876003106501</v>
      </c>
      <c r="S95" s="23">
        <v>119.70340573989201</v>
      </c>
      <c r="T95" s="23">
        <v>7.9310471446120596</v>
      </c>
      <c r="U95" s="23">
        <v>372.30151916446601</v>
      </c>
      <c r="V95" s="23">
        <v>23.221955089514299</v>
      </c>
      <c r="X95" s="27">
        <v>109.789348923633</v>
      </c>
      <c r="Y95" s="27">
        <v>3.1588876003106501</v>
      </c>
      <c r="Z95" s="24">
        <f t="shared" si="10"/>
        <v>2.8772259160657752E-2</v>
      </c>
      <c r="AA95" s="26">
        <f t="shared" si="11"/>
        <v>0.91717815583458306</v>
      </c>
      <c r="AC95" s="25"/>
      <c r="AF95" s="25"/>
    </row>
    <row r="96" spans="1:32">
      <c r="A96" s="21" t="s">
        <v>155</v>
      </c>
      <c r="B96">
        <v>1</v>
      </c>
      <c r="D96" s="22">
        <v>140.99229178966399</v>
      </c>
      <c r="E96" s="22">
        <v>254.31163584935399</v>
      </c>
      <c r="F96" s="22">
        <v>0.55440755323198498</v>
      </c>
      <c r="H96">
        <v>0.103963427859056</v>
      </c>
      <c r="I96">
        <v>6.7128854813349997E-3</v>
      </c>
      <c r="J96">
        <v>1.7357986798161001E-2</v>
      </c>
      <c r="K96">
        <v>3.4446097013799998E-4</v>
      </c>
      <c r="L96">
        <v>4.6412917600627997E-2</v>
      </c>
      <c r="M96">
        <v>2.5145462551359999E-3</v>
      </c>
      <c r="N96" s="21">
        <f t="shared" si="8"/>
        <v>5.131339884998256E-2</v>
      </c>
      <c r="O96" s="21">
        <f t="shared" si="9"/>
        <v>0.1369873270115565</v>
      </c>
      <c r="Q96" s="23">
        <v>110.936371782249</v>
      </c>
      <c r="R96" s="23">
        <v>2.20147939343954</v>
      </c>
      <c r="S96" s="23">
        <v>100.42832344238499</v>
      </c>
      <c r="T96" s="23">
        <v>6.4846249131491103</v>
      </c>
      <c r="U96" s="23">
        <v>18.051299048238398</v>
      </c>
      <c r="V96" s="23">
        <v>0.97797830364110905</v>
      </c>
      <c r="X96" s="27">
        <v>110.936371782249</v>
      </c>
      <c r="Y96" s="27">
        <v>2.20147939343954</v>
      </c>
      <c r="Z96" s="24">
        <f t="shared" si="10"/>
        <v>1.9844523108802449E-2</v>
      </c>
      <c r="AA96" s="26">
        <f t="shared" si="11"/>
        <v>1.104632318649553</v>
      </c>
      <c r="AB96" s="25"/>
      <c r="AC96" s="25"/>
      <c r="AF96" s="25"/>
    </row>
    <row r="97" spans="1:32">
      <c r="A97" s="21" t="s">
        <v>157</v>
      </c>
      <c r="B97">
        <v>1</v>
      </c>
      <c r="D97" s="22">
        <v>121.455014748259</v>
      </c>
      <c r="E97" s="22">
        <v>163.41243270815099</v>
      </c>
      <c r="F97" s="22">
        <v>0.74324219238063405</v>
      </c>
      <c r="H97">
        <v>0.11827595271083099</v>
      </c>
      <c r="I97">
        <v>8.3255018026909995E-3</v>
      </c>
      <c r="J97">
        <v>1.743625336751E-2</v>
      </c>
      <c r="K97">
        <v>4.2737631496999999E-4</v>
      </c>
      <c r="L97">
        <v>4.8323388948625E-2</v>
      </c>
      <c r="M97">
        <v>3.220894403652E-3</v>
      </c>
      <c r="N97" s="21">
        <f t="shared" si="8"/>
        <v>5.1333400087891619E-2</v>
      </c>
      <c r="O97" s="21">
        <f t="shared" si="9"/>
        <v>0.132688707361974</v>
      </c>
      <c r="Q97" s="23">
        <v>111.432281543545</v>
      </c>
      <c r="R97" s="23">
        <v>2.7312930622765101</v>
      </c>
      <c r="S97" s="23">
        <v>113.507830820092</v>
      </c>
      <c r="T97" s="23">
        <v>7.9898713851213703</v>
      </c>
      <c r="U97" s="23">
        <v>114.078076076112</v>
      </c>
      <c r="V97" s="23">
        <v>7.6036355232369797</v>
      </c>
      <c r="X97" s="27">
        <v>111.432281543545</v>
      </c>
      <c r="Y97" s="27">
        <v>2.7312930622765101</v>
      </c>
      <c r="Z97" s="24">
        <f t="shared" si="10"/>
        <v>2.4510788296201114E-2</v>
      </c>
      <c r="AA97" s="26">
        <f t="shared" si="11"/>
        <v>0.98171448382414506</v>
      </c>
      <c r="AC97" s="25"/>
      <c r="AF97" s="25"/>
    </row>
    <row r="98" spans="1:32">
      <c r="A98" s="21" t="s">
        <v>158</v>
      </c>
      <c r="B98">
        <v>1</v>
      </c>
      <c r="D98" s="22">
        <v>120.835278849636</v>
      </c>
      <c r="E98" s="22">
        <v>334.58633532969498</v>
      </c>
      <c r="F98" s="22">
        <v>0.36114827800892502</v>
      </c>
      <c r="H98">
        <v>0.13205240915979999</v>
      </c>
      <c r="I98">
        <v>6.6321080504389996E-3</v>
      </c>
      <c r="J98">
        <v>1.779558030351E-2</v>
      </c>
      <c r="K98">
        <v>3.0397677992700001E-4</v>
      </c>
      <c r="L98">
        <v>5.3355923654734003E-2</v>
      </c>
      <c r="M98">
        <v>2.5369605640930002E-3</v>
      </c>
      <c r="N98" s="21">
        <f t="shared" si="8"/>
        <v>4.5834111509519035E-2</v>
      </c>
      <c r="O98" s="21">
        <f t="shared" si="9"/>
        <v>0.11981927674767624</v>
      </c>
      <c r="Q98" s="23">
        <v>113.708546173724</v>
      </c>
      <c r="R98" s="23">
        <v>1.94232259508121</v>
      </c>
      <c r="S98" s="23">
        <v>125.94028946447899</v>
      </c>
      <c r="T98" s="23">
        <v>6.3251372159459596</v>
      </c>
      <c r="U98" s="23">
        <v>342.95233512239099</v>
      </c>
      <c r="V98" s="23">
        <v>16.306653319305699</v>
      </c>
      <c r="X98" s="27">
        <v>113.708546173724</v>
      </c>
      <c r="Y98" s="27">
        <v>1.94232259508121</v>
      </c>
      <c r="Z98" s="24">
        <f t="shared" si="10"/>
        <v>1.7081588503591701E-2</v>
      </c>
      <c r="AA98" s="26">
        <f t="shared" si="11"/>
        <v>0.90287664620458963</v>
      </c>
      <c r="AC98" s="25"/>
      <c r="AF98" s="25"/>
    </row>
    <row r="99" spans="1:32">
      <c r="A99" s="21" t="s">
        <v>159</v>
      </c>
      <c r="B99">
        <v>1</v>
      </c>
      <c r="D99" s="22">
        <v>63.3967894331522</v>
      </c>
      <c r="E99" s="22">
        <v>82.070213280328602</v>
      </c>
      <c r="F99" s="22">
        <v>0.77247014354168597</v>
      </c>
      <c r="H99">
        <v>0.14583191539964399</v>
      </c>
      <c r="I99">
        <v>1.2878564389526E-2</v>
      </c>
      <c r="J99">
        <v>2.0273420823270001E-2</v>
      </c>
      <c r="K99">
        <v>7.8711094102999995E-4</v>
      </c>
      <c r="L99">
        <v>5.1605891318626002E-2</v>
      </c>
      <c r="M99">
        <v>4.0534919723620002E-3</v>
      </c>
      <c r="N99" s="21">
        <f t="shared" ref="N99:N115" si="12">+K99/I99</f>
        <v>6.1117910135243717E-2</v>
      </c>
      <c r="O99" s="21">
        <f t="shared" ref="O99:O115" si="13">+K99/M99</f>
        <v>0.1941809546920959</v>
      </c>
      <c r="Q99" s="23">
        <v>129.38332925832</v>
      </c>
      <c r="R99" s="23">
        <v>5.0232782584598796</v>
      </c>
      <c r="S99" s="23">
        <v>138.225065836819</v>
      </c>
      <c r="T99" s="23">
        <v>12.2067957877917</v>
      </c>
      <c r="U99" s="23">
        <v>266.96224398620001</v>
      </c>
      <c r="V99" s="23">
        <v>20.969104210226199</v>
      </c>
      <c r="X99" s="30">
        <v>129.38332925832</v>
      </c>
      <c r="Y99" s="27">
        <v>5.0232782584598796</v>
      </c>
      <c r="Z99" s="24">
        <f t="shared" ref="Z99:Z130" si="14">+Y99/X99</f>
        <v>3.8824771995398764E-2</v>
      </c>
      <c r="AA99" s="26">
        <f t="shared" ref="AA99:AA115" si="15">+Q99/S99</f>
        <v>0.93603376836921115</v>
      </c>
      <c r="AC99" s="25"/>
      <c r="AF99" s="25"/>
    </row>
    <row r="100" spans="1:32">
      <c r="A100" s="21" t="s">
        <v>161</v>
      </c>
      <c r="B100">
        <v>1</v>
      </c>
      <c r="D100" s="22">
        <v>186.90590844878199</v>
      </c>
      <c r="E100" s="22">
        <v>340.33781100703999</v>
      </c>
      <c r="F100" s="22">
        <v>0.54917761824858102</v>
      </c>
      <c r="H100">
        <v>0.162259867375869</v>
      </c>
      <c r="I100">
        <v>9.5691729709840006E-3</v>
      </c>
      <c r="J100">
        <v>2.3358280222959001E-2</v>
      </c>
      <c r="K100">
        <v>3.7204635312900001E-4</v>
      </c>
      <c r="L100">
        <v>5.0524292476396997E-2</v>
      </c>
      <c r="M100">
        <v>2.6828917403430002E-3</v>
      </c>
      <c r="N100" s="21">
        <f t="shared" si="12"/>
        <v>3.8879676880868672E-2</v>
      </c>
      <c r="O100" s="21">
        <f t="shared" si="13"/>
        <v>0.13867363618683881</v>
      </c>
      <c r="Q100" s="23">
        <v>148.84499154700299</v>
      </c>
      <c r="R100" s="23">
        <v>2.37077540632108</v>
      </c>
      <c r="S100" s="23">
        <v>152.679385378446</v>
      </c>
      <c r="T100" s="23">
        <v>9.0041701094544599</v>
      </c>
      <c r="U100" s="23">
        <v>218.152520028525</v>
      </c>
      <c r="V100" s="23">
        <v>11.584122516766501</v>
      </c>
      <c r="X100" s="27">
        <v>148.84499154700299</v>
      </c>
      <c r="Y100" s="27">
        <v>2.37077540632108</v>
      </c>
      <c r="Z100" s="24">
        <f t="shared" si="14"/>
        <v>1.5927814444279941E-2</v>
      </c>
      <c r="AA100" s="26">
        <f t="shared" si="15"/>
        <v>0.97488597545805733</v>
      </c>
      <c r="AC100" s="25"/>
      <c r="AF100" s="25"/>
    </row>
    <row r="101" spans="1:32">
      <c r="A101" s="21" t="s">
        <v>162</v>
      </c>
      <c r="B101">
        <v>1</v>
      </c>
      <c r="D101" s="22">
        <v>364.24769488550402</v>
      </c>
      <c r="E101" s="22">
        <v>663.91506517595496</v>
      </c>
      <c r="F101" s="22">
        <v>0.54863598371422495</v>
      </c>
      <c r="H101">
        <v>0.168194060379843</v>
      </c>
      <c r="I101">
        <v>7.6464295808960003E-3</v>
      </c>
      <c r="J101">
        <v>2.3733305902792001E-2</v>
      </c>
      <c r="K101">
        <v>3.99615661083E-4</v>
      </c>
      <c r="L101">
        <v>5.4041257813278003E-2</v>
      </c>
      <c r="M101">
        <v>2.31760075086E-3</v>
      </c>
      <c r="N101" s="21">
        <f t="shared" si="12"/>
        <v>5.2261732989918347E-2</v>
      </c>
      <c r="O101" s="21">
        <f t="shared" si="13"/>
        <v>0.17242644615761074</v>
      </c>
      <c r="Q101" s="23">
        <v>151.206940987818</v>
      </c>
      <c r="R101" s="23">
        <v>2.5459858786890202</v>
      </c>
      <c r="S101" s="23">
        <v>157.850474850512</v>
      </c>
      <c r="T101" s="23">
        <v>7.1761900362574096</v>
      </c>
      <c r="U101" s="23">
        <v>371.76415360590897</v>
      </c>
      <c r="V101" s="23">
        <v>15.9433905945902</v>
      </c>
      <c r="X101" s="27">
        <v>151.206940987818</v>
      </c>
      <c r="Y101" s="27">
        <v>2.5459858786890202</v>
      </c>
      <c r="Z101" s="24">
        <f t="shared" si="14"/>
        <v>1.6837757989523361E-2</v>
      </c>
      <c r="AA101" s="26">
        <f t="shared" si="15"/>
        <v>0.95791248731443113</v>
      </c>
      <c r="AC101" s="25"/>
      <c r="AF101" s="25"/>
    </row>
    <row r="102" spans="1:32">
      <c r="A102" s="21" t="s">
        <v>163</v>
      </c>
      <c r="B102">
        <v>1</v>
      </c>
      <c r="D102" s="22">
        <v>586.17320749182602</v>
      </c>
      <c r="E102" s="22">
        <v>1151.04165417587</v>
      </c>
      <c r="F102" s="22">
        <v>0.50925455683140997</v>
      </c>
      <c r="H102">
        <v>0.19149258344096001</v>
      </c>
      <c r="I102">
        <v>7.53489434929E-3</v>
      </c>
      <c r="J102">
        <v>2.9940496409874E-2</v>
      </c>
      <c r="K102">
        <v>4.4081033479299999E-4</v>
      </c>
      <c r="L102">
        <v>4.8630478377947997E-2</v>
      </c>
      <c r="M102">
        <v>1.559930103896E-3</v>
      </c>
      <c r="N102" s="21">
        <f t="shared" si="12"/>
        <v>5.8502523639835345E-2</v>
      </c>
      <c r="O102" s="21">
        <f t="shared" si="13"/>
        <v>0.2825833886352056</v>
      </c>
      <c r="Q102" s="23">
        <v>190.17527082136101</v>
      </c>
      <c r="R102" s="23">
        <v>2.7999276849815402</v>
      </c>
      <c r="S102" s="23">
        <v>177.902033545329</v>
      </c>
      <c r="T102" s="23">
        <v>7.0001302567477603</v>
      </c>
      <c r="U102" s="23">
        <v>129.00309702672499</v>
      </c>
      <c r="V102" s="23">
        <v>4.1380595309761601</v>
      </c>
      <c r="X102" s="27">
        <v>190.17527082136101</v>
      </c>
      <c r="Y102" s="27">
        <v>2.7999276849815402</v>
      </c>
      <c r="Z102" s="24">
        <f t="shared" si="14"/>
        <v>1.4722879966931245E-2</v>
      </c>
      <c r="AA102" s="26">
        <f t="shared" si="15"/>
        <v>1.0689887407774055</v>
      </c>
      <c r="AB102" s="25"/>
      <c r="AC102" s="25"/>
      <c r="AF102" s="25"/>
    </row>
    <row r="103" spans="1:32">
      <c r="A103" s="21" t="s">
        <v>164</v>
      </c>
      <c r="B103">
        <v>1</v>
      </c>
      <c r="D103" s="22">
        <v>533.09502828768905</v>
      </c>
      <c r="E103" s="22">
        <v>720.05627749847895</v>
      </c>
      <c r="F103" s="22">
        <v>0.74035189324325401</v>
      </c>
      <c r="H103">
        <v>0.27295019951919902</v>
      </c>
      <c r="I103">
        <v>1.0753589116619E-2</v>
      </c>
      <c r="J103">
        <v>4.0786448512672997E-2</v>
      </c>
      <c r="K103">
        <v>5.8031318975699999E-4</v>
      </c>
      <c r="L103">
        <v>5.0814534308114001E-2</v>
      </c>
      <c r="M103">
        <v>1.4160066923129999E-3</v>
      </c>
      <c r="N103" s="21">
        <f t="shared" si="12"/>
        <v>5.3964605069405362E-2</v>
      </c>
      <c r="O103" s="21">
        <f t="shared" si="13"/>
        <v>0.40982376206787391</v>
      </c>
      <c r="Q103" s="23">
        <v>257.70510408822798</v>
      </c>
      <c r="R103" s="23">
        <v>3.66665096922025</v>
      </c>
      <c r="S103" s="23">
        <v>245.04973584220099</v>
      </c>
      <c r="T103" s="23">
        <v>9.6543771611995002</v>
      </c>
      <c r="U103" s="23">
        <v>231.39485107094501</v>
      </c>
      <c r="V103" s="23">
        <v>6.4480893536580002</v>
      </c>
      <c r="X103" s="27">
        <v>257.70510408822798</v>
      </c>
      <c r="Y103" s="27">
        <v>3.66665096922025</v>
      </c>
      <c r="Z103" s="24">
        <f t="shared" si="14"/>
        <v>1.4228088272419061E-2</v>
      </c>
      <c r="AA103" s="26">
        <f t="shared" si="15"/>
        <v>1.0516440803436589</v>
      </c>
      <c r="AC103" s="25"/>
      <c r="AF103" s="25"/>
    </row>
    <row r="104" spans="1:32">
      <c r="A104" s="21" t="s">
        <v>165</v>
      </c>
      <c r="B104">
        <v>1</v>
      </c>
      <c r="D104" s="22">
        <v>413.800595170333</v>
      </c>
      <c r="E104" s="22">
        <v>1185.09824295668</v>
      </c>
      <c r="F104" s="22">
        <v>0.34916986640529402</v>
      </c>
      <c r="H104">
        <v>0.43564271997513698</v>
      </c>
      <c r="I104">
        <v>1.4480857149054E-2</v>
      </c>
      <c r="J104">
        <v>6.2146887620646997E-2</v>
      </c>
      <c r="K104">
        <v>6.7115234083200005E-4</v>
      </c>
      <c r="L104">
        <v>5.2065164158270998E-2</v>
      </c>
      <c r="M104">
        <v>1.194562191076E-3</v>
      </c>
      <c r="N104" s="21">
        <f t="shared" si="12"/>
        <v>4.6347556220167868E-2</v>
      </c>
      <c r="O104" s="21">
        <f t="shared" si="13"/>
        <v>0.56183959767507852</v>
      </c>
      <c r="Q104" s="23">
        <v>388.667455958549</v>
      </c>
      <c r="R104" s="23">
        <v>4.1973956035300697</v>
      </c>
      <c r="S104" s="23">
        <v>367.175395764737</v>
      </c>
      <c r="T104" s="23">
        <v>12.2049886545104</v>
      </c>
      <c r="U104" s="23">
        <v>287.25243602821098</v>
      </c>
      <c r="V104" s="23">
        <v>6.5906043881985799</v>
      </c>
      <c r="X104" s="27">
        <v>388.667455958549</v>
      </c>
      <c r="Y104" s="27">
        <v>4.1973956035300697</v>
      </c>
      <c r="Z104" s="24">
        <f t="shared" si="14"/>
        <v>1.0799452177384559E-2</v>
      </c>
      <c r="AA104" s="26">
        <f t="shared" si="15"/>
        <v>1.0585334977281069</v>
      </c>
      <c r="AC104" s="25"/>
      <c r="AF104" s="25"/>
    </row>
    <row r="105" spans="1:32">
      <c r="A105" s="21" t="s">
        <v>166</v>
      </c>
      <c r="B105">
        <v>1</v>
      </c>
      <c r="D105" s="22">
        <v>53.581120334545801</v>
      </c>
      <c r="E105" s="22">
        <v>417.65679873362399</v>
      </c>
      <c r="F105" s="22">
        <v>0.12828983150043</v>
      </c>
      <c r="H105">
        <v>0.68648303978950498</v>
      </c>
      <c r="I105">
        <v>2.5679208547330998E-2</v>
      </c>
      <c r="J105">
        <v>9.3061246623972999E-2</v>
      </c>
      <c r="K105">
        <v>1.287301538426E-3</v>
      </c>
      <c r="L105">
        <v>5.6580612290574997E-2</v>
      </c>
      <c r="M105">
        <v>1.4658149990000001E-3</v>
      </c>
      <c r="N105" s="21">
        <f t="shared" si="12"/>
        <v>5.0130109580803155E-2</v>
      </c>
      <c r="O105" s="21">
        <f t="shared" si="13"/>
        <v>0.87821555878757929</v>
      </c>
      <c r="Q105" s="23">
        <v>573.61461948986801</v>
      </c>
      <c r="R105" s="23">
        <v>7.9347205084884198</v>
      </c>
      <c r="S105" s="23">
        <v>530.68527477591397</v>
      </c>
      <c r="T105" s="23">
        <v>19.851295740892301</v>
      </c>
      <c r="U105" s="23">
        <v>474.23720599908802</v>
      </c>
      <c r="V105" s="23">
        <v>12.2859046852854</v>
      </c>
      <c r="X105" s="27">
        <v>573.61461948986801</v>
      </c>
      <c r="Y105" s="27">
        <v>7.9347205084884198</v>
      </c>
      <c r="Z105" s="24">
        <f t="shared" si="14"/>
        <v>1.3832842188619592E-2</v>
      </c>
      <c r="AA105" s="26">
        <f t="shared" si="15"/>
        <v>1.0808941697733772</v>
      </c>
      <c r="AC105" s="25"/>
      <c r="AF105" s="25"/>
    </row>
    <row r="106" spans="1:32">
      <c r="A106" s="21" t="s">
        <v>167</v>
      </c>
      <c r="B106">
        <v>1</v>
      </c>
      <c r="D106" s="22">
        <v>108.37218829065</v>
      </c>
      <c r="E106" s="22">
        <v>401.16245428345002</v>
      </c>
      <c r="F106" s="22">
        <v>0.27014539155769901</v>
      </c>
      <c r="H106">
        <v>0.75298474046460695</v>
      </c>
      <c r="I106">
        <v>2.8652639647916998E-2</v>
      </c>
      <c r="J106">
        <v>9.5508600143403996E-2</v>
      </c>
      <c r="K106">
        <v>1.4173541642560001E-3</v>
      </c>
      <c r="L106">
        <v>5.9175814424392001E-2</v>
      </c>
      <c r="M106">
        <v>1.5163159879120001E-3</v>
      </c>
      <c r="N106" s="21">
        <f t="shared" si="12"/>
        <v>4.9466791949098469E-2</v>
      </c>
      <c r="O106" s="21">
        <f t="shared" si="13"/>
        <v>0.93473535566140631</v>
      </c>
      <c r="Q106" s="23">
        <v>588.03189957593099</v>
      </c>
      <c r="R106" s="23">
        <v>8.7264336439670096</v>
      </c>
      <c r="S106" s="23">
        <v>569.95479555506699</v>
      </c>
      <c r="T106" s="23">
        <v>21.687968553738799</v>
      </c>
      <c r="U106" s="23">
        <v>572.59964953118504</v>
      </c>
      <c r="V106" s="23">
        <v>14.672244255573601</v>
      </c>
      <c r="X106" s="27">
        <v>588.03189957593099</v>
      </c>
      <c r="Y106" s="27">
        <v>8.7264336439670096</v>
      </c>
      <c r="Z106" s="24">
        <f t="shared" si="14"/>
        <v>1.4840068455912379E-2</v>
      </c>
      <c r="AA106" s="26">
        <f t="shared" si="15"/>
        <v>1.0317167329090706</v>
      </c>
      <c r="AB106" s="25"/>
      <c r="AC106" s="25"/>
      <c r="AF106" s="25"/>
    </row>
    <row r="107" spans="1:32">
      <c r="A107" s="21" t="s">
        <v>168</v>
      </c>
      <c r="B107">
        <v>1</v>
      </c>
      <c r="D107" s="22">
        <v>106.139146365857</v>
      </c>
      <c r="E107" s="22">
        <v>203.85229550107101</v>
      </c>
      <c r="F107" s="22">
        <v>0.52066691770610596</v>
      </c>
      <c r="H107">
        <v>2.3184544995029999</v>
      </c>
      <c r="I107">
        <v>8.5958648049825004E-2</v>
      </c>
      <c r="J107">
        <v>0.20402164426626401</v>
      </c>
      <c r="K107">
        <v>2.103901311202E-3</v>
      </c>
      <c r="L107">
        <v>8.1075286027231006E-2</v>
      </c>
      <c r="M107">
        <v>1.9905339397919999E-3</v>
      </c>
      <c r="N107" s="21">
        <f t="shared" si="12"/>
        <v>2.4475737566073588E-2</v>
      </c>
      <c r="O107" s="21">
        <f t="shared" si="13"/>
        <v>1.0569532471382257</v>
      </c>
      <c r="Q107" s="23">
        <v>1196.8847680741401</v>
      </c>
      <c r="R107" s="23">
        <v>12.3424523999164</v>
      </c>
      <c r="S107" s="23">
        <v>1217.95129393558</v>
      </c>
      <c r="T107" s="23">
        <v>45.156567290701901</v>
      </c>
      <c r="U107" s="23">
        <v>1222.3933291534199</v>
      </c>
      <c r="V107" s="23">
        <v>30.011801730036598</v>
      </c>
      <c r="X107" s="27">
        <v>1196.8847680741401</v>
      </c>
      <c r="Y107" s="27">
        <v>12.3424523999164</v>
      </c>
      <c r="Z107" s="24">
        <f t="shared" si="14"/>
        <v>1.0312147609478023E-2</v>
      </c>
      <c r="AA107" s="26">
        <f t="shared" si="15"/>
        <v>0.98270331008609757</v>
      </c>
      <c r="AC107" s="25"/>
      <c r="AF107" s="25"/>
    </row>
    <row r="108" spans="1:32">
      <c r="A108" s="21" t="s">
        <v>169</v>
      </c>
      <c r="B108">
        <v>1</v>
      </c>
      <c r="D108" s="22">
        <v>155.520156352925</v>
      </c>
      <c r="E108" s="22">
        <v>164.119346757085</v>
      </c>
      <c r="F108" s="22">
        <v>0.94760404197265202</v>
      </c>
      <c r="H108">
        <v>3.9343144050765901</v>
      </c>
      <c r="I108">
        <v>0.15587255304077199</v>
      </c>
      <c r="J108">
        <v>0.28550664836331802</v>
      </c>
      <c r="K108">
        <v>3.2216335172169999E-3</v>
      </c>
      <c r="L108">
        <v>0.102259853628764</v>
      </c>
      <c r="M108">
        <v>2.30506614265E-3</v>
      </c>
      <c r="N108" s="21">
        <f t="shared" si="12"/>
        <v>2.0668382305730943E-2</v>
      </c>
      <c r="O108" s="21">
        <f t="shared" si="13"/>
        <v>1.3976317024522671</v>
      </c>
      <c r="Q108" s="23">
        <v>1619.0307365775</v>
      </c>
      <c r="R108" s="23">
        <v>18.2690095528901</v>
      </c>
      <c r="S108" s="23">
        <v>1620.7686081798099</v>
      </c>
      <c r="T108" s="23">
        <v>64.212799190462206</v>
      </c>
      <c r="U108" s="23">
        <v>1664.7149815253199</v>
      </c>
      <c r="V108" s="23">
        <v>37.524776389832503</v>
      </c>
      <c r="X108" s="27">
        <v>1619.0307365775</v>
      </c>
      <c r="Y108" s="27">
        <v>18.2690095528901</v>
      </c>
      <c r="Z108" s="24">
        <f t="shared" si="14"/>
        <v>1.1283917679975186E-2</v>
      </c>
      <c r="AA108" s="26">
        <f t="shared" si="15"/>
        <v>0.99892774848085086</v>
      </c>
      <c r="AC108" s="25"/>
      <c r="AF108" s="25"/>
    </row>
    <row r="109" spans="1:32">
      <c r="A109" s="21" t="s">
        <v>95</v>
      </c>
      <c r="B109">
        <v>1</v>
      </c>
      <c r="D109" s="22">
        <v>167.290325887927</v>
      </c>
      <c r="E109" s="22">
        <v>431.32441922171199</v>
      </c>
      <c r="F109" s="22">
        <v>0.387852665958</v>
      </c>
      <c r="H109">
        <v>6.9763889849248001E-2</v>
      </c>
      <c r="I109">
        <v>3.9192572276250002E-3</v>
      </c>
      <c r="J109">
        <v>1.1820326025416999E-2</v>
      </c>
      <c r="K109">
        <v>2.7801790951000001E-4</v>
      </c>
      <c r="L109">
        <v>4.3539825021720997E-2</v>
      </c>
      <c r="M109">
        <v>2.2898186000270002E-3</v>
      </c>
      <c r="N109" s="21">
        <f t="shared" si="12"/>
        <v>7.0936377319248803E-2</v>
      </c>
      <c r="O109" s="21">
        <f t="shared" si="13"/>
        <v>0.12141481840820133</v>
      </c>
      <c r="Q109" s="23">
        <v>75.751653942681202</v>
      </c>
      <c r="R109" s="23">
        <v>1.78170351865154</v>
      </c>
      <c r="S109" s="23">
        <v>68.475371843969</v>
      </c>
      <c r="T109" s="23">
        <v>3.84686972864725</v>
      </c>
      <c r="U109" s="23">
        <v>7.2759575999999995E-8</v>
      </c>
      <c r="V109" s="23">
        <v>3.8265250000000001E-9</v>
      </c>
      <c r="X109" s="27">
        <v>75.751653942681202</v>
      </c>
      <c r="Y109" s="27">
        <v>1.78170351865154</v>
      </c>
      <c r="Z109" s="24">
        <f t="shared" si="14"/>
        <v>2.3520324981942925E-2</v>
      </c>
      <c r="AA109" s="24">
        <f t="shared" si="15"/>
        <v>1.1062613010016544</v>
      </c>
      <c r="AC109" s="25"/>
      <c r="AF109" s="25"/>
    </row>
    <row r="110" spans="1:32">
      <c r="A110" s="21" t="s">
        <v>108</v>
      </c>
      <c r="B110">
        <v>1</v>
      </c>
      <c r="D110" s="22">
        <v>136.84296492291301</v>
      </c>
      <c r="E110" s="22">
        <v>797.04544948543105</v>
      </c>
      <c r="F110" s="22">
        <v>0.17168778143236099</v>
      </c>
      <c r="H110">
        <v>6.9977856329934002E-2</v>
      </c>
      <c r="I110">
        <v>3.189137869269E-3</v>
      </c>
      <c r="J110">
        <v>1.2109321339718E-2</v>
      </c>
      <c r="K110">
        <v>2.03241682718E-4</v>
      </c>
      <c r="L110">
        <v>4.2305483398762E-2</v>
      </c>
      <c r="M110">
        <v>1.693583015456E-3</v>
      </c>
      <c r="N110" s="21">
        <f t="shared" si="12"/>
        <v>6.3729349764545029E-2</v>
      </c>
      <c r="O110" s="21">
        <f t="shared" si="13"/>
        <v>0.12000692074918858</v>
      </c>
      <c r="Q110" s="23">
        <v>77.592605032872399</v>
      </c>
      <c r="R110" s="23">
        <v>1.3023068073698401</v>
      </c>
      <c r="S110" s="23">
        <v>68.6784411819051</v>
      </c>
      <c r="T110" s="23">
        <v>3.1299189352540102</v>
      </c>
      <c r="U110" s="23">
        <v>7.2759575999999995E-8</v>
      </c>
      <c r="V110" s="23">
        <v>2.9127279999999999E-9</v>
      </c>
      <c r="X110" s="27">
        <v>77.592605032872399</v>
      </c>
      <c r="Y110" s="27">
        <v>1.3023068073698401</v>
      </c>
      <c r="Z110" s="24">
        <f t="shared" si="14"/>
        <v>1.6783903657031658E-2</v>
      </c>
      <c r="AA110" s="24">
        <f t="shared" si="15"/>
        <v>1.1297956636400177</v>
      </c>
      <c r="AC110" s="25"/>
      <c r="AF110" s="25"/>
    </row>
    <row r="111" spans="1:32">
      <c r="A111" s="21" t="s">
        <v>71</v>
      </c>
      <c r="B111">
        <v>1</v>
      </c>
      <c r="D111" s="22">
        <v>307.96197056254903</v>
      </c>
      <c r="E111" s="22">
        <v>557.38116938543806</v>
      </c>
      <c r="F111" s="22">
        <v>0.55251592173826802</v>
      </c>
      <c r="H111">
        <v>3.2822064354817999E-2</v>
      </c>
      <c r="I111">
        <v>2.1750386257449999E-3</v>
      </c>
      <c r="J111">
        <v>5.8672910944939996E-3</v>
      </c>
      <c r="K111">
        <v>1.48658778535E-4</v>
      </c>
      <c r="L111">
        <v>4.0124139897371E-2</v>
      </c>
      <c r="M111">
        <v>2.5828379105500001E-3</v>
      </c>
      <c r="N111" s="21">
        <f t="shared" si="12"/>
        <v>6.8347649910852043E-2</v>
      </c>
      <c r="O111" s="21">
        <f t="shared" si="13"/>
        <v>5.7556371589475387E-2</v>
      </c>
      <c r="Q111" s="23">
        <v>37.7123448006949</v>
      </c>
      <c r="R111" s="23">
        <v>0.95551269290763896</v>
      </c>
      <c r="S111" s="23">
        <v>32.791723118361197</v>
      </c>
      <c r="T111" s="23">
        <v>2.17302798556931</v>
      </c>
      <c r="U111" s="23">
        <v>7.2759575999999995E-8</v>
      </c>
      <c r="V111" s="23">
        <v>4.6836190000000001E-9</v>
      </c>
      <c r="X111" s="27">
        <v>37.7123448006949</v>
      </c>
      <c r="Y111" s="27">
        <v>0.95551269290763896</v>
      </c>
      <c r="Z111" s="24">
        <f t="shared" si="14"/>
        <v>2.533686775397833E-2</v>
      </c>
      <c r="AA111" s="24">
        <f t="shared" si="15"/>
        <v>1.1500568196606442</v>
      </c>
      <c r="AC111" s="25"/>
      <c r="AF111" s="25"/>
    </row>
    <row r="112" spans="1:32">
      <c r="A112" s="21" t="s">
        <v>111</v>
      </c>
      <c r="B112">
        <v>1</v>
      </c>
      <c r="D112" s="22">
        <v>161.45592850364</v>
      </c>
      <c r="E112" s="22">
        <v>503.00611997278401</v>
      </c>
      <c r="F112" s="22">
        <v>0.32098203598869901</v>
      </c>
      <c r="H112">
        <v>6.9734620090710006E-2</v>
      </c>
      <c r="I112">
        <v>4.3701718645949997E-3</v>
      </c>
      <c r="J112">
        <v>1.2326331463329E-2</v>
      </c>
      <c r="K112">
        <v>2.3820627607299999E-4</v>
      </c>
      <c r="L112">
        <v>4.1652415385776E-2</v>
      </c>
      <c r="M112">
        <v>2.3077395661639999E-3</v>
      </c>
      <c r="N112" s="21">
        <f t="shared" si="12"/>
        <v>5.4507301647065881E-2</v>
      </c>
      <c r="O112" s="21">
        <f t="shared" si="13"/>
        <v>0.10322060581079963</v>
      </c>
      <c r="Q112" s="23">
        <v>78.974652238693096</v>
      </c>
      <c r="R112" s="23">
        <v>1.52618464543822</v>
      </c>
      <c r="S112" s="23">
        <v>68.447589612894205</v>
      </c>
      <c r="T112" s="23">
        <v>4.2895154506688202</v>
      </c>
      <c r="U112" s="23">
        <v>7.2759575999999995E-8</v>
      </c>
      <c r="V112" s="23">
        <v>4.0312220000000003E-9</v>
      </c>
      <c r="X112" s="27">
        <v>78.974652238693096</v>
      </c>
      <c r="Y112" s="27">
        <v>1.52618464543822</v>
      </c>
      <c r="Z112" s="24">
        <f t="shared" si="14"/>
        <v>1.9324993553950415E-2</v>
      </c>
      <c r="AA112" s="24">
        <f t="shared" si="15"/>
        <v>1.1537974190959062</v>
      </c>
      <c r="AC112" s="25"/>
      <c r="AF112" s="25"/>
    </row>
    <row r="113" spans="1:32">
      <c r="A113" s="21" t="s">
        <v>140</v>
      </c>
      <c r="B113">
        <v>1</v>
      </c>
      <c r="D113" s="22">
        <v>32.971402252906699</v>
      </c>
      <c r="E113" s="22">
        <v>62.965200228473201</v>
      </c>
      <c r="F113" s="22">
        <v>0.52364484085285001</v>
      </c>
      <c r="H113">
        <v>8.1063124227712002E-2</v>
      </c>
      <c r="I113">
        <v>1.0027915297005001E-2</v>
      </c>
      <c r="J113">
        <v>1.5115314782181E-2</v>
      </c>
      <c r="K113">
        <v>5.9297994919699996E-4</v>
      </c>
      <c r="L113">
        <v>4.3663544679212997E-2</v>
      </c>
      <c r="M113">
        <v>5.0551718799420001E-3</v>
      </c>
      <c r="N113" s="21">
        <f t="shared" si="12"/>
        <v>5.913292360717317E-2</v>
      </c>
      <c r="O113" s="21">
        <f t="shared" si="13"/>
        <v>0.11730163944570039</v>
      </c>
      <c r="Q113" s="23">
        <v>96.710203254204401</v>
      </c>
      <c r="R113" s="23">
        <v>3.79398062421483</v>
      </c>
      <c r="S113" s="23">
        <v>79.143973453653402</v>
      </c>
      <c r="T113" s="23">
        <v>9.7905067146467797</v>
      </c>
      <c r="U113" s="23">
        <v>7.2759575999999995E-8</v>
      </c>
      <c r="V113" s="23">
        <v>8.4237819999999999E-9</v>
      </c>
      <c r="X113" s="27">
        <v>96.710203254204401</v>
      </c>
      <c r="Y113" s="27">
        <v>3.79398062421483</v>
      </c>
      <c r="Z113" s="24">
        <f t="shared" si="14"/>
        <v>3.9230406891424763E-2</v>
      </c>
      <c r="AA113" s="24">
        <f t="shared" si="15"/>
        <v>1.2219528415620649</v>
      </c>
      <c r="AC113" s="25"/>
      <c r="AF113" s="25"/>
    </row>
    <row r="114" spans="1:32">
      <c r="A114" s="21" t="s">
        <v>160</v>
      </c>
      <c r="B114">
        <v>1</v>
      </c>
      <c r="D114" s="22">
        <v>64.502732996063301</v>
      </c>
      <c r="E114" s="22">
        <v>85.2151907560485</v>
      </c>
      <c r="F114" s="22">
        <v>0.75693937223845198</v>
      </c>
      <c r="H114">
        <v>0.113959695765441</v>
      </c>
      <c r="I114">
        <v>1.2653787840255001E-2</v>
      </c>
      <c r="J114">
        <v>2.0994550993063001E-2</v>
      </c>
      <c r="K114">
        <v>7.1677476775400002E-4</v>
      </c>
      <c r="L114">
        <v>4.5133859953474999E-2</v>
      </c>
      <c r="M114">
        <v>4.2454025694820003E-3</v>
      </c>
      <c r="N114" s="21">
        <f t="shared" si="12"/>
        <v>5.6645075514365151E-2</v>
      </c>
      <c r="O114" s="21">
        <f t="shared" si="13"/>
        <v>0.16883552408116076</v>
      </c>
      <c r="Q114" s="23">
        <v>133.93803705611401</v>
      </c>
      <c r="R114" s="23">
        <v>4.5727772618759301</v>
      </c>
      <c r="S114" s="23">
        <v>109.58113048260699</v>
      </c>
      <c r="T114" s="23">
        <v>12.167603354051099</v>
      </c>
      <c r="U114" s="23">
        <v>7.2759575999999995E-8</v>
      </c>
      <c r="V114" s="23">
        <v>6.8439460000000001E-9</v>
      </c>
      <c r="X114" s="27">
        <v>133.93803705611401</v>
      </c>
      <c r="Y114" s="27">
        <v>4.5727772618759301</v>
      </c>
      <c r="Z114" s="24">
        <f t="shared" si="14"/>
        <v>3.4140990583281003E-2</v>
      </c>
      <c r="AA114" s="24">
        <f t="shared" si="15"/>
        <v>1.2222728171012345</v>
      </c>
      <c r="AC114" s="25"/>
      <c r="AF114" s="25"/>
    </row>
    <row r="115" spans="1:32">
      <c r="A115" s="21" t="s">
        <v>68</v>
      </c>
      <c r="B115">
        <v>1</v>
      </c>
      <c r="D115" s="22">
        <v>37.566659703960603</v>
      </c>
      <c r="E115" s="22">
        <v>88.632668001084397</v>
      </c>
      <c r="F115" s="22">
        <v>0.42384665328478</v>
      </c>
      <c r="H115">
        <v>1.442382088073E-2</v>
      </c>
      <c r="I115">
        <v>3.8687096628069999E-3</v>
      </c>
      <c r="J115">
        <v>3.9236587832419999E-3</v>
      </c>
      <c r="K115">
        <v>2.8349545961100001E-4</v>
      </c>
      <c r="L115">
        <v>2.6094634670986001E-2</v>
      </c>
      <c r="M115">
        <v>7.1661491803989997E-3</v>
      </c>
      <c r="N115" s="21">
        <f t="shared" si="12"/>
        <v>7.3279073468983366E-2</v>
      </c>
      <c r="O115" s="21">
        <f t="shared" si="13"/>
        <v>3.9560362542608335E-2</v>
      </c>
      <c r="Q115" s="23">
        <v>25.243959405178</v>
      </c>
      <c r="R115" s="23">
        <v>1.82394756254958</v>
      </c>
      <c r="S115" s="23">
        <v>14.5410866406341</v>
      </c>
      <c r="T115" s="23">
        <v>3.9001622981530599</v>
      </c>
      <c r="U115" s="23">
        <v>7.2759575999999995E-8</v>
      </c>
      <c r="V115" s="23">
        <v>1.9981348E-8</v>
      </c>
      <c r="X115" s="27">
        <v>25.243959405178</v>
      </c>
      <c r="Y115" s="27">
        <v>1.82394756254958</v>
      </c>
      <c r="Z115" s="24">
        <f t="shared" si="14"/>
        <v>7.225283218350663E-2</v>
      </c>
      <c r="AA115" s="24">
        <f t="shared" si="15"/>
        <v>1.7360435316185678</v>
      </c>
      <c r="AC115" s="25"/>
      <c r="AF115" s="25"/>
    </row>
  </sheetData>
  <sortState ref="A30:AA108">
    <sortCondition ref="X30:X108"/>
  </sortState>
  <mergeCells count="6">
    <mergeCell ref="AC30:AD32"/>
    <mergeCell ref="D1:F1"/>
    <mergeCell ref="H1:O1"/>
    <mergeCell ref="Q1:V1"/>
    <mergeCell ref="X1:Y1"/>
    <mergeCell ref="AD2:A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1" sqref="C31"/>
    </sheetView>
  </sheetViews>
  <sheetFormatPr baseColWidth="10"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P27" sqref="P27"/>
    </sheetView>
  </sheetViews>
  <sheetFormatPr baseColWidth="10"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</vt:lpstr>
      <vt:lpstr>Ablación-masas</vt:lpstr>
      <vt:lpstr>Resultados</vt:lpstr>
      <vt:lpstr>ProbDens</vt:lpstr>
      <vt:lpstr>Gráfico Y3Go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2022-08-23T15:45:41Z</dcterms:created>
  <dcterms:modified xsi:type="dcterms:W3CDTF">2024-07-23T19:35:48Z</dcterms:modified>
</cp:coreProperties>
</file>